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250" windowHeight="5190"/>
  </bookViews>
  <sheets>
    <sheet name="1" sheetId="1" r:id="rId1"/>
  </sheets>
  <externalReferences>
    <externalReference r:id="rId2"/>
    <externalReference r:id="rId3"/>
    <externalReference r:id="rId4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G12" l="1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C12" l="1"/>
  <c r="D12"/>
  <c r="E12"/>
  <c r="C13"/>
  <c r="D13"/>
  <c r="E13"/>
  <c r="C14"/>
  <c r="D14"/>
  <c r="E14"/>
  <c r="C15"/>
  <c r="D15"/>
  <c r="C16"/>
  <c r="D16"/>
  <c r="E16"/>
  <c r="D17"/>
  <c r="E17"/>
  <c r="D18"/>
  <c r="E18"/>
  <c r="G4"/>
  <c r="H4"/>
  <c r="I4"/>
  <c r="J4"/>
  <c r="G5"/>
  <c r="H5"/>
  <c r="I5"/>
  <c r="J5"/>
  <c r="G6"/>
  <c r="H6"/>
  <c r="I6"/>
  <c r="J6"/>
  <c r="G7"/>
  <c r="H7"/>
  <c r="I7"/>
  <c r="J7"/>
  <c r="G8"/>
  <c r="H8"/>
  <c r="I8"/>
  <c r="J8"/>
  <c r="C4"/>
  <c r="D4"/>
  <c r="E4"/>
  <c r="C5"/>
  <c r="D5"/>
  <c r="E5"/>
  <c r="C6"/>
  <c r="D6"/>
  <c r="E6"/>
  <c r="D7"/>
  <c r="E7"/>
  <c r="D8"/>
  <c r="E8"/>
  <c r="F5" l="1"/>
  <c r="F4"/>
  <c r="F12" l="1"/>
  <c r="F15"/>
  <c r="F16"/>
  <c r="F1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<sst xmlns="http://schemas.openxmlformats.org/spreadsheetml/2006/main" count="29" uniqueCount="29">
  <si>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</si>
  <si>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</si>
  <si>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</si>
  <si>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</si>
  <si>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</si>
  <si>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</si>
  <si>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</si>
  <si>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</si>
  <si>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</si>
  <si>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</si>
  <si>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</si>
  <si>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</si>
  <si>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</si>
  <si>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</si>
  <si>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</si>
  <si>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</si>
  <si>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</si>
  <si>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</si>
  <si>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</si>
  <si>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</si>
  <si>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</si>
  <si>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</si>
  <si>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</si>
  <si>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</si>
  <si>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</si>
  <si>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</si>
  <si>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</si>
  <si>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5-11 кл</t>
  </si>
  <si>
    <t>МБОУ "Байгильдинская СОШ" Канашского муниципального округа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</si>
</sst>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2;&#1045;&#1053;&#1102;%20&#1085;&#1086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3;&#1054;&#1042;&#1054;&#1045;%20&#1052;&#1045;&#1053;&#1070;%20&#1085;&#1072;%20&#1082;&#1072;&#1078;&#1076;&#1099;&#1081;%20&#1076;&#1077;&#1085;&#1100;/&#1053;&#1040;&#1063;&#1040;&#1051;&#1050;&#1040;/&#1053;&#1086;&#1103;&#1073;&#1088;&#1100;/2023-11-07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2_52807053818388963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11 лет"/>
      <sheetName val="с. 12 лет и сарше"/>
    </sheetNames>
    <sheetDataSet>
      <sheetData sheetId="0" refreshError="1"/>
      <sheetData sheetId="1" refreshError="1">
        <row r="28">
          <cell r="B28">
            <v>173</v>
          </cell>
          <cell r="C28" t="str">
            <v>Каша молочная из овсяных хлопьев с маслом</v>
          </cell>
          <cell r="D28" t="str">
            <v>210(200/10)</v>
          </cell>
          <cell r="E28">
            <v>280.89999999999998</v>
          </cell>
          <cell r="F28">
            <v>7.63</v>
          </cell>
          <cell r="G28">
            <v>13.34</v>
          </cell>
          <cell r="H28">
            <v>32.51</v>
          </cell>
        </row>
        <row r="29">
          <cell r="B29">
            <v>382</v>
          </cell>
          <cell r="C29" t="str">
            <v>Какао с молоком</v>
          </cell>
          <cell r="D29">
            <v>200</v>
          </cell>
          <cell r="E29">
            <v>143</v>
          </cell>
          <cell r="F29">
            <v>3.79</v>
          </cell>
          <cell r="G29">
            <v>3.2</v>
          </cell>
          <cell r="H29">
            <v>25.81</v>
          </cell>
        </row>
        <row r="30">
          <cell r="B30">
            <v>2</v>
          </cell>
          <cell r="C30" t="str">
            <v>Бутерброд с повидлом</v>
          </cell>
          <cell r="D30">
            <v>55</v>
          </cell>
          <cell r="E30">
            <v>156.69999999999999</v>
          </cell>
          <cell r="F30">
            <v>2.38</v>
          </cell>
          <cell r="G30">
            <v>4.3899999999999997</v>
          </cell>
          <cell r="H30">
            <v>27.11</v>
          </cell>
        </row>
        <row r="31">
          <cell r="C31" t="str">
            <v>Хлеб пшеничный</v>
          </cell>
          <cell r="D31">
            <v>40</v>
          </cell>
          <cell r="E31">
            <v>95.2</v>
          </cell>
          <cell r="F31">
            <v>3.04</v>
          </cell>
          <cell r="G31">
            <v>0.32</v>
          </cell>
          <cell r="H31">
            <v>19.440000000000001</v>
          </cell>
        </row>
        <row r="32">
          <cell r="C32" t="str">
            <v>Итого</v>
          </cell>
          <cell r="D32">
            <v>505</v>
          </cell>
          <cell r="E32">
            <v>675.8</v>
          </cell>
          <cell r="F32">
            <v>16.84</v>
          </cell>
          <cell r="G32">
            <v>21.25</v>
          </cell>
          <cell r="H32">
            <v>104.86999999999999</v>
          </cell>
        </row>
        <row r="33">
          <cell r="B33">
            <v>67</v>
          </cell>
          <cell r="C33" t="str">
            <v>Салат морковный с сахаром</v>
          </cell>
          <cell r="D33">
            <v>100</v>
          </cell>
          <cell r="E33">
            <v>81.7</v>
          </cell>
          <cell r="F33">
            <v>1.23</v>
          </cell>
          <cell r="G33">
            <v>0.09</v>
          </cell>
          <cell r="H33">
            <v>1.47</v>
          </cell>
        </row>
        <row r="34">
          <cell r="B34">
            <v>82</v>
          </cell>
          <cell r="C34" t="str">
            <v>Борщ с капустой картофелем со смет. Кб</v>
          </cell>
          <cell r="D34" t="str">
            <v>255(250/5)</v>
          </cell>
          <cell r="E34">
            <v>125</v>
          </cell>
          <cell r="F34">
            <v>7.92</v>
          </cell>
          <cell r="G34">
            <v>5.79</v>
          </cell>
          <cell r="H34">
            <v>10.71</v>
          </cell>
        </row>
        <row r="35">
          <cell r="B35">
            <v>278</v>
          </cell>
          <cell r="C35" t="str">
            <v>Тефтели  рубленые с соусом (томат соус)</v>
          </cell>
          <cell r="D35" t="str">
            <v>140(90/50)</v>
          </cell>
          <cell r="E35">
            <v>161.24</v>
          </cell>
          <cell r="F35">
            <v>8.66</v>
          </cell>
          <cell r="G35">
            <v>9.6999999999999993</v>
          </cell>
          <cell r="H35">
            <v>9.2799999999999994</v>
          </cell>
        </row>
        <row r="36">
          <cell r="B36">
            <v>302</v>
          </cell>
          <cell r="C36" t="str">
            <v>Каша гречневая рассыпчатая с маслом</v>
          </cell>
          <cell r="D36" t="str">
            <v>210(200/5)</v>
          </cell>
          <cell r="E36">
            <v>359.91</v>
          </cell>
          <cell r="F36">
            <v>11.64</v>
          </cell>
          <cell r="G36">
            <v>8.6999999999999993</v>
          </cell>
          <cell r="H36">
            <v>57.26</v>
          </cell>
        </row>
        <row r="37">
          <cell r="B37">
            <v>349</v>
          </cell>
          <cell r="C37" t="str">
            <v>Компот из смеси сухофруктов</v>
          </cell>
          <cell r="D37">
            <v>200</v>
          </cell>
          <cell r="E37">
            <v>126.05</v>
          </cell>
          <cell r="F37">
            <v>0.56999999999999995</v>
          </cell>
          <cell r="G37">
            <v>0</v>
          </cell>
          <cell r="H37">
            <v>32.21</v>
          </cell>
        </row>
        <row r="38">
          <cell r="C38" t="str">
            <v>Хлеб ржаной</v>
          </cell>
          <cell r="D38">
            <v>40</v>
          </cell>
          <cell r="E38">
            <v>98</v>
          </cell>
          <cell r="F38">
            <v>3.12</v>
          </cell>
          <cell r="G38">
            <v>0.36</v>
          </cell>
          <cell r="H38">
            <v>0</v>
          </cell>
        </row>
        <row r="39">
          <cell r="C39" t="str">
            <v>Итого</v>
          </cell>
          <cell r="D39">
            <v>945</v>
          </cell>
          <cell r="E39">
            <v>951.9</v>
          </cell>
          <cell r="F39">
            <v>33.14</v>
          </cell>
          <cell r="G39">
            <v>24.639999999999997</v>
          </cell>
          <cell r="H39">
            <v>110.93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5">
          <cell r="C5">
            <v>173</v>
          </cell>
          <cell r="J5">
            <v>15</v>
          </cell>
        </row>
        <row r="6">
          <cell r="J6">
            <v>8.3000000000000007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колы"/>
      <sheetName val="садик (2)"/>
    </sheetNames>
    <sheetDataSet>
      <sheetData sheetId="0">
        <row r="9">
          <cell r="R9">
            <v>15</v>
          </cell>
        </row>
        <row r="21">
          <cell r="R21">
            <v>9.5</v>
          </cell>
        </row>
        <row r="22">
          <cell r="R22">
            <v>3.5</v>
          </cell>
        </row>
        <row r="23">
          <cell r="R23">
            <v>2</v>
          </cell>
        </row>
        <row r="24">
          <cell r="R24">
            <v>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4" t="s">
        <v>28</v>
      </c>
      <c r="C1" s="15"/>
      <c r="D1" s="16"/>
      <c r="E1" t="s">
        <v>22</v>
      </c>
      <c r="F1" s="10" t="s">
        <v>27</v>
      </c>
      <c r="I1" t="s">
        <v>1</v>
      </c>
      <c r="J1" s="9">
        <v>45328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>
      <c r="A4" s="2" t="s">
        <v>10</v>
      </c>
      <c r="B4" s="13" t="s">
        <v>11</v>
      </c>
      <c r="C4" s="18">
        <f>'[1]с. 12 лет и сарше'!B28</f>
        <v>173</v>
      </c>
      <c r="D4" s="19" t="str">
        <f>'[1]с. 12 лет и сарше'!C28</f>
        <v>Каша молочная из овсяных хлопьев с маслом</v>
      </c>
      <c r="E4" s="20" t="str">
        <f>'[1]с. 12 лет и сарше'!D28</f>
        <v>210(200/10)</v>
      </c>
      <c r="F4" s="21">
        <f>'[2]1'!J5</f>
        <v>15</v>
      </c>
      <c r="G4" s="20">
        <f>'[1]с. 12 лет и сарше'!E28</f>
        <v>280.89999999999998</v>
      </c>
      <c r="H4" s="20">
        <f>'[1]с. 12 лет и сарше'!F28</f>
        <v>7.63</v>
      </c>
      <c r="I4" s="20">
        <f>'[1]с. 12 лет и сарше'!G28</f>
        <v>13.34</v>
      </c>
      <c r="J4" s="20">
        <f>'[1]с. 12 лет и сарше'!H28</f>
        <v>32.51</v>
      </c>
    </row>
    <row r="5" spans="1:10">
      <c r="A5" s="3"/>
      <c r="B5" s="13" t="s">
        <v>12</v>
      </c>
      <c r="C5" s="22">
        <f>'[1]с. 12 лет и сарше'!B29</f>
        <v>382</v>
      </c>
      <c r="D5" s="23" t="str">
        <f>'[1]с. 12 лет и сарше'!C29</f>
        <v>Какао с молоком</v>
      </c>
      <c r="E5" s="24">
        <f>'[1]с. 12 лет и сарше'!D29</f>
        <v>200</v>
      </c>
      <c r="F5" s="25">
        <f>'[2]1'!J6</f>
        <v>8.3000000000000007</v>
      </c>
      <c r="G5" s="24">
        <f>'[1]с. 12 лет и сарше'!E29</f>
        <v>143</v>
      </c>
      <c r="H5" s="24">
        <f>'[1]с. 12 лет и сарше'!F29</f>
        <v>3.79</v>
      </c>
      <c r="I5" s="24">
        <f>'[1]с. 12 лет и сарше'!G29</f>
        <v>3.2</v>
      </c>
      <c r="J5" s="24">
        <f>'[1]с. 12 лет и сарше'!H29</f>
        <v>25.81</v>
      </c>
    </row>
    <row r="6" spans="1:10">
      <c r="A6" s="3"/>
      <c r="B6" s="17" t="s">
        <v>23</v>
      </c>
      <c r="C6" s="26">
        <f>'[1]с. 12 лет и сарше'!B30</f>
        <v>2</v>
      </c>
      <c r="D6" s="26" t="str">
        <f>'[1]с. 12 лет и сарше'!C30</f>
        <v>Бутерброд с повидлом</v>
      </c>
      <c r="E6" s="26">
        <f>'[1]с. 12 лет и сарше'!D30</f>
        <v>55</v>
      </c>
      <c r="F6" s="26">
        <v>4.3</v>
      </c>
      <c r="G6" s="26">
        <f>'[1]с. 12 лет и сарше'!E30</f>
        <v>156.69999999999999</v>
      </c>
      <c r="H6" s="26">
        <f>'[1]с. 12 лет и сарше'!F30</f>
        <v>2.38</v>
      </c>
      <c r="I6" s="26">
        <f>'[1]с. 12 лет и сарше'!G30</f>
        <v>4.3899999999999997</v>
      </c>
      <c r="J6" s="26">
        <f>'[1]с. 12 лет и сарше'!H30</f>
        <v>27.11</v>
      </c>
    </row>
    <row r="7" spans="1:10">
      <c r="A7" s="3"/>
      <c r="B7" s="1"/>
      <c r="C7" s="27"/>
      <c r="D7" s="28" t="str">
        <f>'[1]с. 12 лет и сарше'!C31</f>
        <v>Хлеб пшеничный</v>
      </c>
      <c r="E7" s="29">
        <f>'[1]с. 12 лет и сарше'!D31</f>
        <v>40</v>
      </c>
      <c r="F7" s="30">
        <v>3</v>
      </c>
      <c r="G7" s="29">
        <f>'[1]с. 12 лет и сарше'!E31</f>
        <v>95.2</v>
      </c>
      <c r="H7" s="29">
        <f>'[1]с. 12 лет и сарше'!F31</f>
        <v>3.04</v>
      </c>
      <c r="I7" s="29">
        <f>'[1]с. 12 лет и сарше'!G31</f>
        <v>0.32</v>
      </c>
      <c r="J7" s="29">
        <f>'[1]с. 12 лет и сарше'!H31</f>
        <v>19.440000000000001</v>
      </c>
    </row>
    <row r="8" spans="1:10" ht="15.75" thickBot="1">
      <c r="A8" s="4"/>
      <c r="B8" s="1"/>
      <c r="C8" s="18"/>
      <c r="D8" s="19" t="str">
        <f>'[1]с. 12 лет и сарше'!C32</f>
        <v>Итого</v>
      </c>
      <c r="E8" s="20">
        <f>'[1]с. 12 лет и сарше'!D32</f>
        <v>505</v>
      </c>
      <c r="F8" s="21">
        <v>30.6</v>
      </c>
      <c r="G8" s="20">
        <f>'[1]с. 12 лет и сарше'!E32</f>
        <v>675.8</v>
      </c>
      <c r="H8" s="20">
        <f>'[1]с. 12 лет и сарше'!F32</f>
        <v>16.84</v>
      </c>
      <c r="I8" s="20">
        <f>'[1]с. 12 лет и сарше'!G32</f>
        <v>21.25</v>
      </c>
      <c r="J8" s="20">
        <f>'[1]с. 12 лет и сарше'!H32</f>
        <v>104.86999999999999</v>
      </c>
    </row>
    <row r="9" spans="1:10">
      <c r="A9" s="2" t="s">
        <v>13</v>
      </c>
      <c r="B9" s="13" t="s">
        <v>20</v>
      </c>
      <c r="C9" s="18"/>
      <c r="D9" s="19"/>
      <c r="E9" s="20"/>
      <c r="F9" s="21"/>
      <c r="G9" s="20"/>
      <c r="H9" s="20"/>
      <c r="I9" s="20"/>
      <c r="J9" s="20"/>
    </row>
    <row r="10" spans="1:10">
      <c r="A10" s="3"/>
      <c r="B10" s="1"/>
      <c r="C10" s="18"/>
      <c r="D10" s="19"/>
      <c r="E10" s="20"/>
      <c r="F10" s="21"/>
      <c r="G10" s="20"/>
      <c r="H10" s="20"/>
      <c r="I10" s="20"/>
      <c r="J10" s="20"/>
    </row>
    <row r="11" spans="1:10" ht="15.75" thickBot="1">
      <c r="A11" s="4"/>
      <c r="B11" s="1"/>
      <c r="C11" s="31"/>
      <c r="D11" s="13"/>
      <c r="E11" s="13"/>
      <c r="F11" s="21"/>
      <c r="G11" s="20"/>
      <c r="H11" s="20"/>
      <c r="I11" s="20"/>
      <c r="J11" s="20"/>
    </row>
    <row r="12" spans="1:10">
      <c r="A12" s="3" t="s">
        <v>14</v>
      </c>
      <c r="B12" s="13" t="s">
        <v>15</v>
      </c>
      <c r="C12" s="18">
        <f>'[1]с. 12 лет и сарше'!B33</f>
        <v>67</v>
      </c>
      <c r="D12" s="19" t="str">
        <f>'[1]с. 12 лет и сарше'!C33</f>
        <v>Салат морковный с сахаром</v>
      </c>
      <c r="E12" s="20">
        <f>'[1]с. 12 лет и сарше'!D33</f>
        <v>100</v>
      </c>
      <c r="F12" s="21">
        <f>[3]школы!$R$24</f>
        <v>4.5</v>
      </c>
      <c r="G12" s="20">
        <f>'[1]с. 12 лет и сарше'!E33</f>
        <v>81.7</v>
      </c>
      <c r="H12" s="20">
        <f>'[1]с. 12 лет и сарше'!F33</f>
        <v>1.23</v>
      </c>
      <c r="I12" s="20">
        <f>'[1]с. 12 лет и сарше'!G33</f>
        <v>0.09</v>
      </c>
      <c r="J12" s="20">
        <f>'[1]с. 12 лет и сарше'!H33</f>
        <v>1.47</v>
      </c>
    </row>
    <row r="13" spans="1:10">
      <c r="A13" s="3"/>
      <c r="B13" s="13" t="s">
        <v>16</v>
      </c>
      <c r="C13" s="18">
        <f>'[1]с. 12 лет и сарше'!B34</f>
        <v>82</v>
      </c>
      <c r="D13" s="19" t="str">
        <f>'[1]с. 12 лет и сарше'!C34</f>
        <v>Борщ с капустой картофелем со смет. Кб</v>
      </c>
      <c r="E13" s="20" t="str">
        <f>'[1]с. 12 лет и сарше'!D34</f>
        <v>255(250/5)</v>
      </c>
      <c r="F13" s="21">
        <v>16.100000000000001</v>
      </c>
      <c r="G13" s="20">
        <f>'[1]с. 12 лет и сарше'!E34</f>
        <v>125</v>
      </c>
      <c r="H13" s="20">
        <f>'[1]с. 12 лет и сарше'!F34</f>
        <v>7.92</v>
      </c>
      <c r="I13" s="20">
        <f>'[1]с. 12 лет и сарше'!G34</f>
        <v>5.79</v>
      </c>
      <c r="J13" s="20">
        <f>'[1]с. 12 лет и сарше'!H34</f>
        <v>10.71</v>
      </c>
    </row>
    <row r="14" spans="1:10">
      <c r="A14" s="3"/>
      <c r="B14" s="13" t="s">
        <v>17</v>
      </c>
      <c r="C14" s="18">
        <f>'[1]с. 12 лет и сарше'!B35</f>
        <v>278</v>
      </c>
      <c r="D14" s="19" t="str">
        <f>'[1]с. 12 лет и сарше'!C35</f>
        <v>Тефтели  рубленые с соусом (томат соус)</v>
      </c>
      <c r="E14" s="20" t="str">
        <f>'[1]с. 12 лет и сарше'!D35</f>
        <v>140(90/50)</v>
      </c>
      <c r="F14" s="21">
        <v>35</v>
      </c>
      <c r="G14" s="20">
        <f>'[1]с. 12 лет и сарше'!E35</f>
        <v>161.24</v>
      </c>
      <c r="H14" s="20">
        <f>'[1]с. 12 лет и сарше'!F35</f>
        <v>8.66</v>
      </c>
      <c r="I14" s="20">
        <f>'[1]с. 12 лет и сарше'!G35</f>
        <v>9.6999999999999993</v>
      </c>
      <c r="J14" s="20">
        <f>'[1]с. 12 лет и сарше'!H35</f>
        <v>9.2799999999999994</v>
      </c>
    </row>
    <row r="15" spans="1:10">
      <c r="A15" s="3"/>
      <c r="B15" s="13" t="s">
        <v>18</v>
      </c>
      <c r="C15" s="18">
        <f>'[1]с. 12 лет и сарше'!B36</f>
        <v>302</v>
      </c>
      <c r="D15" s="19" t="str">
        <f>'[1]с. 12 лет и сарше'!C36</f>
        <v>Каша гречневая рассыпчатая с маслом</v>
      </c>
      <c r="E15" s="20" t="str">
        <f>'[1]с. 12 лет и сарше'!D36</f>
        <v>210(200/5)</v>
      </c>
      <c r="F15" s="21">
        <f>[3]школы!R21</f>
        <v>9.5</v>
      </c>
      <c r="G15" s="20">
        <f>'[1]с. 12 лет и сарше'!E36</f>
        <v>359.91</v>
      </c>
      <c r="H15" s="20">
        <f>'[1]с. 12 лет и сарше'!F36</f>
        <v>11.64</v>
      </c>
      <c r="I15" s="20">
        <f>'[1]с. 12 лет и сарше'!G36</f>
        <v>8.6999999999999993</v>
      </c>
      <c r="J15" s="20">
        <f>'[1]с. 12 лет и сарше'!H36</f>
        <v>57.26</v>
      </c>
    </row>
    <row r="16" spans="1:10">
      <c r="A16" s="3"/>
      <c r="B16" s="13" t="s">
        <v>19</v>
      </c>
      <c r="C16" s="18">
        <f>'[1]с. 12 лет и сарше'!B37</f>
        <v>349</v>
      </c>
      <c r="D16" s="19" t="str">
        <f>'[1]с. 12 лет и сарше'!C37</f>
        <v>Компот из смеси сухофруктов</v>
      </c>
      <c r="E16" s="20">
        <f>'[1]с. 12 лет и сарше'!D37</f>
        <v>200</v>
      </c>
      <c r="F16" s="21">
        <f>[3]школы!R22</f>
        <v>3.5</v>
      </c>
      <c r="G16" s="20">
        <f>'[1]с. 12 лет и сарше'!E37</f>
        <v>126.05</v>
      </c>
      <c r="H16" s="20">
        <f>'[1]с. 12 лет и сарше'!F37</f>
        <v>0.56999999999999995</v>
      </c>
      <c r="I16" s="20">
        <f>'[1]с. 12 лет и сарше'!G37</f>
        <v>0</v>
      </c>
      <c r="J16" s="20">
        <f>'[1]с. 12 лет и сарше'!H37</f>
        <v>32.21</v>
      </c>
    </row>
    <row r="17" spans="1:10">
      <c r="A17" s="3"/>
      <c r="B17" s="13" t="s">
        <v>24</v>
      </c>
      <c r="C17" s="18"/>
      <c r="D17" s="19" t="str">
        <f>'[1]с. 12 лет и сарше'!C38</f>
        <v>Хлеб ржаной</v>
      </c>
      <c r="E17" s="20">
        <f>'[1]с. 12 лет и сарше'!D38</f>
        <v>40</v>
      </c>
      <c r="F17" s="21">
        <f>[3]школы!R23</f>
        <v>2</v>
      </c>
      <c r="G17" s="20">
        <f>'[1]с. 12 лет и сарше'!E38</f>
        <v>98</v>
      </c>
      <c r="H17" s="20">
        <f>'[1]с. 12 лет и сарше'!F38</f>
        <v>3.12</v>
      </c>
      <c r="I17" s="20">
        <f>'[1]с. 12 лет и сарше'!G38</f>
        <v>0.36</v>
      </c>
      <c r="J17" s="20">
        <f>'[1]с. 12 лет и сарше'!H38</f>
        <v>0</v>
      </c>
    </row>
    <row r="18" spans="1:10">
      <c r="A18" s="3"/>
      <c r="B18" s="13" t="s">
        <v>21</v>
      </c>
      <c r="C18" s="18"/>
      <c r="D18" s="19" t="str">
        <f>'[1]с. 12 лет и сарше'!C39</f>
        <v>Итого</v>
      </c>
      <c r="E18" s="20">
        <f>'[1]с. 12 лет и сарше'!D39</f>
        <v>945</v>
      </c>
      <c r="F18" s="21">
        <v>70.599999999999994</v>
      </c>
      <c r="G18" s="20">
        <f>'[1]с. 12 лет и сарше'!E39</f>
        <v>951.9</v>
      </c>
      <c r="H18" s="20">
        <f>'[1]с. 12 лет и сарше'!F39</f>
        <v>33.14</v>
      </c>
      <c r="I18" s="20">
        <f>'[1]с. 12 лет и сарше'!G39</f>
        <v>24.639999999999997</v>
      </c>
      <c r="J18" s="20">
        <f>'[1]с. 12 лет и сарше'!H39</f>
        <v>110.93</v>
      </c>
    </row>
    <row r="19" spans="1:10">
      <c r="A19" s="3"/>
      <c r="B19" s="1"/>
      <c r="C19" s="18"/>
      <c r="D19" s="13"/>
      <c r="E19" s="13"/>
      <c r="F19" s="11"/>
      <c r="G19" s="8"/>
      <c r="H19" s="8"/>
      <c r="I19" s="8"/>
      <c r="J19" s="8"/>
    </row>
    <row r="20" spans="1:10" ht="15.75" thickBot="1">
      <c r="A20" s="4"/>
      <c r="B20" s="1"/>
      <c r="C20" s="1"/>
      <c r="D20" s="12"/>
      <c r="E20" s="8"/>
      <c r="F20" s="11"/>
      <c r="G20" s="8"/>
      <c r="H20" s="8"/>
      <c r="I20" s="8"/>
      <c r="J20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techer</cp:lastModifiedBy>
  <cp:lastPrinted>2021-05-19T04:45:43Z</cp:lastPrinted>
  <dcterms:created xsi:type="dcterms:W3CDTF">2015-06-05T18:19:34Z</dcterms:created>
  <dcterms:modified xsi:type="dcterms:W3CDTF">2024-02-03T08:45:04Z</dcterms:modified>
</cp:coreProperties>
</file>