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мил питание\Отправить НАМ\25.12-28.12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H9" i="1"/>
  <c r="C4" i="1"/>
  <c r="D4" i="1"/>
  <c r="E4" i="1"/>
  <c r="C5" i="1"/>
  <c r="D5" i="1"/>
  <c r="E5" i="1"/>
  <c r="C6" i="1"/>
  <c r="D6" i="1"/>
  <c r="E6" i="1"/>
  <c r="D7" i="1"/>
  <c r="E7" i="1"/>
  <c r="D9" i="1"/>
  <c r="E9" i="1"/>
  <c r="F11" i="1" l="1"/>
  <c r="F12" i="1"/>
  <c r="F13" i="1"/>
  <c r="F14" i="1"/>
  <c r="F15" i="1"/>
  <c r="E17" i="1" l="1"/>
  <c r="E18" i="1"/>
  <c r="E11" i="1"/>
  <c r="E12" i="1"/>
  <c r="E13" i="1"/>
  <c r="E14" i="1"/>
  <c r="E15" i="1"/>
  <c r="G18" i="1"/>
  <c r="H18" i="1"/>
  <c r="I18" i="1"/>
  <c r="J18" i="1"/>
  <c r="G17" i="1"/>
  <c r="H17" i="1"/>
  <c r="I17" i="1"/>
  <c r="J17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C17" i="1" l="1"/>
  <c r="D17" i="1"/>
  <c r="C11" i="1"/>
  <c r="C12" i="1"/>
  <c r="C13" i="1"/>
  <c r="C15" i="1"/>
  <c r="D11" i="1" l="1"/>
  <c r="D12" i="1"/>
  <c r="D13" i="1"/>
  <c r="D1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<sst xmlns="http://schemas.openxmlformats.org/spreadsheetml/2006/main" count="33" uniqueCount="33">
  <si>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</si>
  <si>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</si>
  <si>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</si>
  <si>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</si>
  <si>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</si>
  <si>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</si>
  <si>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</si>
  <si>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</si>
  <si>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</si>
  <si>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</si>
  <si>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</si>
  <si>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</si>
  <si>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</si>
  <si>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</si>
  <si>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</si>
  <si>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</si>
  <si>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</si>
  <si>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</si>
  <si>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</si>
  <si>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</si>
  <si>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</si>
  <si>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</si>
  <si>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</si>
  <si>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</si>
  <si>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</si>
  <si>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</si>
  <si>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</si>
  <si>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</si>
  <si>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Итого</t>
  </si>
  <si>
    <t>Каша гречневая рассыпчатая с маслом</t>
  </si>
  <si>
    <t>302</t>
  </si>
  <si>
    <t>МБОУ "Байгильдинская СОШ" Канашского муниципального округа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</si>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</sst>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0" xfId="0"/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2" borderId="0" xfId="0" applyFill="1"/>
    <xf numFmtId="0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right"/>
    </xf>
    <xf numFmtId="0" fontId="0" fillId="2" borderId="1" xfId="0" applyNumberFormat="1" applyFill="1" applyBorder="1"/>
    <xf numFmtId="0" fontId="2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86;&#1074;&#1086;&#1077;%20&#1084;&#1077;&#1085;&#1102;%20&#1050;&#1072;&#1084;&#1080;&#1083;&#1100;/&#1050;&#1072;&#1084;&#1080;&#1083;&#1100;%20&#1084;&#1077;&#1085;&#1102;%20&#1085;&#1072;%207%20&#1076;&#1077;&#1085;&#1100;%20&#1080;&#1089;&#1087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85;&#1102;%20&#1096;&#1082;&#1086;&#1083;&#1100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B109">
            <v>3</v>
          </cell>
          <cell r="C109" t="str">
            <v>Бутерброд с сыром</v>
          </cell>
          <cell r="D109" t="str">
            <v>25/15</v>
          </cell>
          <cell r="E109">
            <v>125</v>
          </cell>
          <cell r="F109">
            <v>5.76</v>
          </cell>
          <cell r="G109">
            <v>3.85</v>
          </cell>
          <cell r="H109">
            <v>14.62</v>
          </cell>
        </row>
        <row r="110">
          <cell r="B110">
            <v>174</v>
          </cell>
          <cell r="C110" t="str">
            <v>Каша молоч.рисовая с маслом</v>
          </cell>
          <cell r="D110" t="str">
            <v>155(150/5)</v>
          </cell>
          <cell r="E110">
            <v>191.33</v>
          </cell>
          <cell r="F110">
            <v>4.41</v>
          </cell>
          <cell r="G110">
            <v>6.31</v>
          </cell>
          <cell r="H110">
            <v>28.85</v>
          </cell>
        </row>
        <row r="111">
          <cell r="B111">
            <v>382</v>
          </cell>
          <cell r="C111" t="str">
            <v>Какао с молоком</v>
          </cell>
          <cell r="D111">
            <v>200</v>
          </cell>
          <cell r="E111">
            <v>143</v>
          </cell>
          <cell r="F111">
            <v>3.79</v>
          </cell>
          <cell r="G111">
            <v>3.2</v>
          </cell>
          <cell r="H111">
            <v>25.81</v>
          </cell>
        </row>
        <row r="112">
          <cell r="C112" t="str">
            <v>Хлеб пшеничный</v>
          </cell>
          <cell r="D112">
            <v>20</v>
          </cell>
          <cell r="E112">
            <v>47.6</v>
          </cell>
          <cell r="F112">
            <v>1.52</v>
          </cell>
          <cell r="G112">
            <v>0.16</v>
          </cell>
          <cell r="H112">
            <v>9.7200000000000006</v>
          </cell>
        </row>
        <row r="114">
          <cell r="C114" t="str">
            <v>Итого</v>
          </cell>
          <cell r="D114">
            <v>515</v>
          </cell>
          <cell r="F114">
            <v>15.88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2">
          <cell r="D32" t="str">
            <v>Каша молочная рисовая с маслом</v>
          </cell>
        </row>
        <row r="41">
          <cell r="T41" t="str">
            <v>38</v>
          </cell>
        </row>
        <row r="42">
          <cell r="T42" t="str">
            <v>78</v>
          </cell>
        </row>
        <row r="43">
          <cell r="T43" t="str">
            <v>182</v>
          </cell>
        </row>
        <row r="45">
          <cell r="T45" t="str">
            <v>241</v>
          </cell>
        </row>
        <row r="47">
          <cell r="D47" t="str">
            <v>хлеб ржаной</v>
          </cell>
          <cell r="T47" t="str">
            <v>пр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18">
          <cell r="B118">
            <v>3</v>
          </cell>
        </row>
        <row r="126">
          <cell r="C126" t="str">
            <v>Салат из свеклы</v>
          </cell>
        </row>
        <row r="127">
          <cell r="C127" t="str">
            <v>Суп картофельный с горохом</v>
          </cell>
        </row>
        <row r="128">
          <cell r="C128" t="str">
            <v>Биточки рубленые с соусом</v>
          </cell>
        </row>
        <row r="130">
          <cell r="C130" t="str">
            <v>Компот из кураги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09">
          <cell r="E109">
            <v>125</v>
          </cell>
        </row>
        <row r="115">
          <cell r="D115">
            <v>100</v>
          </cell>
          <cell r="E115">
            <v>89.85</v>
          </cell>
          <cell r="F115">
            <v>1.35</v>
          </cell>
          <cell r="G115">
            <v>6.08</v>
          </cell>
          <cell r="H115">
            <v>7.87</v>
          </cell>
        </row>
        <row r="116">
          <cell r="D116">
            <v>200</v>
          </cell>
          <cell r="E116">
            <v>153</v>
          </cell>
          <cell r="F116">
            <v>10.53</v>
          </cell>
          <cell r="G116">
            <v>5.19</v>
          </cell>
          <cell r="H116">
            <v>15.6</v>
          </cell>
        </row>
        <row r="117">
          <cell r="D117" t="str">
            <v>130(80/50)</v>
          </cell>
          <cell r="E117">
            <v>252.88</v>
          </cell>
          <cell r="F117">
            <v>11.1</v>
          </cell>
          <cell r="G117">
            <v>17.2</v>
          </cell>
          <cell r="H117">
            <v>14</v>
          </cell>
        </row>
        <row r="118">
          <cell r="D118" t="str">
            <v>150/5</v>
          </cell>
          <cell r="E118">
            <v>257.82</v>
          </cell>
          <cell r="F118">
            <v>8.3849999999999998</v>
          </cell>
          <cell r="G118">
            <v>6.1</v>
          </cell>
          <cell r="H118">
            <v>55.02</v>
          </cell>
        </row>
        <row r="119">
          <cell r="D119">
            <v>200</v>
          </cell>
          <cell r="E119">
            <v>124.18</v>
          </cell>
          <cell r="F119">
            <v>1.08</v>
          </cell>
          <cell r="G119">
            <v>0</v>
          </cell>
          <cell r="H119">
            <v>31.33</v>
          </cell>
        </row>
        <row r="120">
          <cell r="D120">
            <v>40</v>
          </cell>
          <cell r="E120">
            <v>98</v>
          </cell>
          <cell r="F120">
            <v>3.12</v>
          </cell>
          <cell r="G120">
            <v>0.36</v>
          </cell>
          <cell r="H120">
            <v>0</v>
          </cell>
        </row>
        <row r="121">
          <cell r="D121">
            <v>825</v>
          </cell>
          <cell r="E121">
            <v>975.73</v>
          </cell>
          <cell r="F121">
            <v>35.564999999999991</v>
          </cell>
          <cell r="G121">
            <v>34.93</v>
          </cell>
          <cell r="H121">
            <v>123.82000000000001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мназия"/>
    </sheetNames>
    <sheetDataSet>
      <sheetData sheetId="0">
        <row r="9">
          <cell r="H9">
            <v>10.4</v>
          </cell>
        </row>
        <row r="27">
          <cell r="H27">
            <v>3.1</v>
          </cell>
        </row>
        <row r="28">
          <cell r="H28">
            <v>12.3</v>
          </cell>
        </row>
        <row r="29">
          <cell r="H29">
            <v>36.5</v>
          </cell>
        </row>
        <row r="30">
          <cell r="H30">
            <v>7.1</v>
          </cell>
        </row>
        <row r="31">
          <cell r="H3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1" t="s">
        <v>31</v>
      </c>
      <c r="C1" s="12"/>
      <c r="D1" s="13"/>
      <c r="E1" t="s">
        <v>22</v>
      </c>
      <c r="F1" s="9" t="s">
        <v>27</v>
      </c>
      <c r="I1" t="s">
        <v>1</v>
      </c>
      <c r="J1" s="8">
        <v>45285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2" t="s">
        <v>10</v>
      </c>
      <c r="B4" s="14" t="s">
        <v>11</v>
      </c>
      <c r="C4" s="15">
        <f>'[1]7-11 лет'!B109</f>
        <v>3</v>
      </c>
      <c r="D4" s="18" t="str">
        <f>'[1]7-11 лет'!C109</f>
        <v>Бутерброд с сыром</v>
      </c>
      <c r="E4" s="20" t="str">
        <f>'[1]7-11 лет'!D109</f>
        <v>25/15</v>
      </c>
      <c r="F4" s="21">
        <v>10.4</v>
      </c>
      <c r="G4" s="22">
        <f>'[1]7-11 лет'!E109</f>
        <v>125</v>
      </c>
      <c r="H4" s="22">
        <f>'[1]7-11 лет'!F109</f>
        <v>5.76</v>
      </c>
      <c r="I4" s="22">
        <f>'[1]7-11 лет'!G109</f>
        <v>3.85</v>
      </c>
      <c r="J4" s="22">
        <f>'[1]7-11 лет'!H109</f>
        <v>14.62</v>
      </c>
      <c r="K4" s="23"/>
    </row>
    <row r="5" spans="1:11" x14ac:dyDescent="0.25">
      <c r="A5" s="3"/>
      <c r="B5" s="14" t="s">
        <v>12</v>
      </c>
      <c r="C5" s="15">
        <f>'[1]7-11 лет'!B110</f>
        <v>174</v>
      </c>
      <c r="D5" s="18" t="str">
        <f>'[1]7-11 лет'!C110</f>
        <v>Каша молоч.рисовая с маслом</v>
      </c>
      <c r="E5" s="21" t="str">
        <f>'[1]7-11 лет'!D110</f>
        <v>155(150/5)</v>
      </c>
      <c r="F5" s="21">
        <v>12</v>
      </c>
      <c r="G5" s="22">
        <f>'[1]7-11 лет'!E110</f>
        <v>191.33</v>
      </c>
      <c r="H5" s="22">
        <f>'[1]7-11 лет'!F110</f>
        <v>4.41</v>
      </c>
      <c r="I5" s="22">
        <f>'[1]7-11 лет'!G110</f>
        <v>6.31</v>
      </c>
      <c r="J5" s="22">
        <f>'[1]7-11 лет'!H110</f>
        <v>28.85</v>
      </c>
      <c r="K5" s="23"/>
    </row>
    <row r="6" spans="1:11" x14ac:dyDescent="0.25">
      <c r="A6" s="3"/>
      <c r="B6" s="14" t="s">
        <v>23</v>
      </c>
      <c r="C6" s="15">
        <f>'[1]7-11 лет'!B111</f>
        <v>382</v>
      </c>
      <c r="D6" s="18" t="str">
        <f>'[1]7-11 лет'!C111</f>
        <v>Какао с молоком</v>
      </c>
      <c r="E6" s="21">
        <f>'[1]7-11 лет'!D111</f>
        <v>200</v>
      </c>
      <c r="F6" s="21">
        <v>8.3000000000000007</v>
      </c>
      <c r="G6" s="22">
        <f>'[1]7-11 лет'!E111</f>
        <v>143</v>
      </c>
      <c r="H6" s="22">
        <f>'[1]7-11 лет'!F111</f>
        <v>3.79</v>
      </c>
      <c r="I6" s="22">
        <f>'[1]7-11 лет'!G111</f>
        <v>3.2</v>
      </c>
      <c r="J6" s="22">
        <f>'[1]7-11 лет'!H111</f>
        <v>25.81</v>
      </c>
      <c r="K6" s="23"/>
    </row>
    <row r="7" spans="1:11" s="17" customFormat="1" ht="15.75" thickBot="1" x14ac:dyDescent="0.3">
      <c r="A7" s="3"/>
      <c r="B7" s="14"/>
      <c r="C7" s="15"/>
      <c r="D7" s="18" t="str">
        <f>'[1]7-11 лет'!C112</f>
        <v>Хлеб пшеничный</v>
      </c>
      <c r="E7" s="24">
        <f>'[1]7-11 лет'!D112</f>
        <v>20</v>
      </c>
      <c r="F7" s="21">
        <v>1.5</v>
      </c>
      <c r="G7" s="22">
        <f>'[1]7-11 лет'!E112</f>
        <v>47.6</v>
      </c>
      <c r="H7" s="22">
        <f>'[1]7-11 лет'!F112</f>
        <v>1.52</v>
      </c>
      <c r="I7" s="22">
        <f>'[1]7-11 лет'!G112</f>
        <v>0.16</v>
      </c>
      <c r="J7" s="22">
        <f>'[1]7-11 лет'!H112</f>
        <v>9.7200000000000006</v>
      </c>
      <c r="K7" s="23"/>
    </row>
    <row r="8" spans="1:11" x14ac:dyDescent="0.25">
      <c r="A8" s="2" t="s">
        <v>13</v>
      </c>
      <c r="B8" s="14" t="s">
        <v>20</v>
      </c>
      <c r="C8" s="15"/>
      <c r="D8" s="29" t="s">
        <v>32</v>
      </c>
      <c r="E8" s="25">
        <v>100</v>
      </c>
      <c r="F8" s="26"/>
      <c r="G8" s="22">
        <v>45</v>
      </c>
      <c r="H8" s="22">
        <v>0.4</v>
      </c>
      <c r="I8" s="22">
        <v>0.4</v>
      </c>
      <c r="J8" s="22">
        <v>9.8000000000000007</v>
      </c>
      <c r="K8" s="23"/>
    </row>
    <row r="9" spans="1:11" x14ac:dyDescent="0.25">
      <c r="A9" s="3"/>
      <c r="B9" s="1"/>
      <c r="C9" s="19"/>
      <c r="D9" s="15" t="str">
        <f>'[1]7-11 лет'!C114</f>
        <v>Итого</v>
      </c>
      <c r="E9" s="21">
        <f>'[1]7-11 лет'!D114</f>
        <v>515</v>
      </c>
      <c r="F9" s="21">
        <v>32.200000000000003</v>
      </c>
      <c r="G9" s="22">
        <v>551.92999999999995</v>
      </c>
      <c r="H9" s="22">
        <f>'[1]7-11 лет'!F114</f>
        <v>15.88</v>
      </c>
      <c r="I9" s="22">
        <v>13.92</v>
      </c>
      <c r="J9" s="22">
        <v>88.8</v>
      </c>
      <c r="K9" s="23"/>
    </row>
    <row r="10" spans="1:11" ht="15.75" thickBot="1" x14ac:dyDescent="0.3">
      <c r="A10" s="4"/>
      <c r="B10" s="1"/>
      <c r="C10" s="1"/>
      <c r="D10" s="16"/>
      <c r="E10" s="25"/>
      <c r="F10" s="27"/>
      <c r="G10" s="22"/>
      <c r="H10" s="22"/>
      <c r="I10" s="22"/>
      <c r="J10" s="22"/>
      <c r="K10" s="23"/>
    </row>
    <row r="11" spans="1:11" x14ac:dyDescent="0.25">
      <c r="A11" s="3" t="s">
        <v>14</v>
      </c>
      <c r="B11" s="14" t="s">
        <v>15</v>
      </c>
      <c r="C11" s="9" t="str">
        <f>[2]стр1!T41</f>
        <v>38</v>
      </c>
      <c r="D11" s="10" t="str">
        <f>'[3]7-11 лет'!C126</f>
        <v>Салат из свеклы</v>
      </c>
      <c r="E11" s="22">
        <f>'[4]7-11 лет'!D115</f>
        <v>100</v>
      </c>
      <c r="F11" s="22">
        <f>[5]гимназия!H27</f>
        <v>3.1</v>
      </c>
      <c r="G11" s="22">
        <f>'[4]7-11 лет'!E115</f>
        <v>89.85</v>
      </c>
      <c r="H11" s="22">
        <f>'[4]7-11 лет'!F115</f>
        <v>1.35</v>
      </c>
      <c r="I11" s="22">
        <f>'[4]7-11 лет'!G115</f>
        <v>6.08</v>
      </c>
      <c r="J11" s="22">
        <f>'[4]7-11 лет'!H115</f>
        <v>7.87</v>
      </c>
      <c r="K11" s="23"/>
    </row>
    <row r="12" spans="1:11" x14ac:dyDescent="0.25">
      <c r="A12" s="3"/>
      <c r="B12" s="14" t="s">
        <v>16</v>
      </c>
      <c r="C12" s="9" t="str">
        <f>[2]стр1!T42</f>
        <v>78</v>
      </c>
      <c r="D12" s="10" t="str">
        <f>'[3]7-11 лет'!C127</f>
        <v>Суп картофельный с горохом</v>
      </c>
      <c r="E12" s="22">
        <f>'[4]7-11 лет'!D116</f>
        <v>200</v>
      </c>
      <c r="F12" s="22">
        <f>[5]гимназия!H28</f>
        <v>12.3</v>
      </c>
      <c r="G12" s="22">
        <f>'[4]7-11 лет'!E116</f>
        <v>153</v>
      </c>
      <c r="H12" s="22">
        <f>'[4]7-11 лет'!F116</f>
        <v>10.53</v>
      </c>
      <c r="I12" s="22">
        <f>'[4]7-11 лет'!G116</f>
        <v>5.19</v>
      </c>
      <c r="J12" s="22">
        <f>'[4]7-11 лет'!H116</f>
        <v>15.6</v>
      </c>
      <c r="K12" s="23"/>
    </row>
    <row r="13" spans="1:11" x14ac:dyDescent="0.25">
      <c r="A13" s="3"/>
      <c r="B13" s="14" t="s">
        <v>17</v>
      </c>
      <c r="C13" s="9" t="str">
        <f>[2]стр1!T43</f>
        <v>182</v>
      </c>
      <c r="D13" s="10" t="str">
        <f>'[3]7-11 лет'!C128</f>
        <v>Биточки рубленые с соусом</v>
      </c>
      <c r="E13" s="28" t="str">
        <f>'[4]7-11 лет'!D117</f>
        <v>130(80/50)</v>
      </c>
      <c r="F13" s="22">
        <f>[5]гимназия!H29</f>
        <v>36.5</v>
      </c>
      <c r="G13" s="22">
        <f>'[4]7-11 лет'!E117</f>
        <v>252.88</v>
      </c>
      <c r="H13" s="22">
        <f>'[4]7-11 лет'!F117</f>
        <v>11.1</v>
      </c>
      <c r="I13" s="22">
        <f>'[4]7-11 лет'!G117</f>
        <v>17.2</v>
      </c>
      <c r="J13" s="22">
        <f>'[4]7-11 лет'!H117</f>
        <v>14</v>
      </c>
      <c r="K13" s="23"/>
    </row>
    <row r="14" spans="1:11" x14ac:dyDescent="0.25">
      <c r="A14" s="3"/>
      <c r="B14" s="14" t="s">
        <v>18</v>
      </c>
      <c r="C14" s="9" t="s">
        <v>30</v>
      </c>
      <c r="D14" s="10" t="s">
        <v>29</v>
      </c>
      <c r="E14" s="28" t="str">
        <f>'[4]7-11 лет'!D118</f>
        <v>150/5</v>
      </c>
      <c r="F14" s="22">
        <f>[5]гимназия!H30</f>
        <v>7.1</v>
      </c>
      <c r="G14" s="22">
        <f>'[4]7-11 лет'!E118</f>
        <v>257.82</v>
      </c>
      <c r="H14" s="22">
        <f>'[4]7-11 лет'!F118</f>
        <v>8.3849999999999998</v>
      </c>
      <c r="I14" s="22">
        <f>'[4]7-11 лет'!G118</f>
        <v>6.1</v>
      </c>
      <c r="J14" s="22">
        <f>'[4]7-11 лет'!H118</f>
        <v>55.02</v>
      </c>
      <c r="K14" s="23"/>
    </row>
    <row r="15" spans="1:11" x14ac:dyDescent="0.25">
      <c r="A15" s="3"/>
      <c r="B15" s="14" t="s">
        <v>19</v>
      </c>
      <c r="C15" s="9" t="str">
        <f>[2]стр1!T45</f>
        <v>241</v>
      </c>
      <c r="D15" s="10" t="str">
        <f>'[3]7-11 лет'!C130</f>
        <v>Компот из кураги</v>
      </c>
      <c r="E15" s="22">
        <f>'[4]7-11 лет'!D119</f>
        <v>200</v>
      </c>
      <c r="F15" s="22">
        <f>[5]гимназия!H31</f>
        <v>7</v>
      </c>
      <c r="G15" s="22">
        <f>'[4]7-11 лет'!E119</f>
        <v>124.18</v>
      </c>
      <c r="H15" s="22">
        <f>'[4]7-11 лет'!F119</f>
        <v>1.08</v>
      </c>
      <c r="I15" s="22">
        <f>'[4]7-11 лет'!G119</f>
        <v>0</v>
      </c>
      <c r="J15" s="22">
        <f>'[4]7-11 лет'!H119</f>
        <v>31.33</v>
      </c>
      <c r="K15" s="23"/>
    </row>
    <row r="16" spans="1:11" x14ac:dyDescent="0.25">
      <c r="A16" s="3"/>
      <c r="B16" s="14" t="s">
        <v>24</v>
      </c>
      <c r="C16" s="9"/>
      <c r="D16" s="10"/>
      <c r="E16" s="22"/>
      <c r="F16" s="22"/>
      <c r="G16" s="22"/>
      <c r="H16" s="22"/>
      <c r="I16" s="22"/>
      <c r="J16" s="22"/>
      <c r="K16" s="23"/>
    </row>
    <row r="17" spans="1:11" x14ac:dyDescent="0.25">
      <c r="A17" s="3"/>
      <c r="B17" s="14" t="s">
        <v>21</v>
      </c>
      <c r="C17" s="9" t="str">
        <f>[2]стр1!T47</f>
        <v>пр</v>
      </c>
      <c r="D17" s="10" t="str">
        <f>[2]стр1!D47</f>
        <v>хлеб ржаной</v>
      </c>
      <c r="E17" s="22">
        <f>'[4]7-11 лет'!D120</f>
        <v>40</v>
      </c>
      <c r="F17" s="22">
        <v>2</v>
      </c>
      <c r="G17" s="25">
        <f>'[4]7-11 лет'!E120</f>
        <v>98</v>
      </c>
      <c r="H17" s="25">
        <f>'[4]7-11 лет'!F120</f>
        <v>3.12</v>
      </c>
      <c r="I17" s="25">
        <f>'[4]7-11 лет'!G120</f>
        <v>0.36</v>
      </c>
      <c r="J17" s="25">
        <f>'[4]7-11 лет'!H120</f>
        <v>0</v>
      </c>
      <c r="K17" s="23"/>
    </row>
    <row r="18" spans="1:11" x14ac:dyDescent="0.25">
      <c r="A18" s="3"/>
      <c r="B18" s="1"/>
      <c r="C18" s="1" t="s">
        <v>28</v>
      </c>
      <c r="D18" s="10"/>
      <c r="E18" s="22">
        <f>'[4]7-11 лет'!D121</f>
        <v>825</v>
      </c>
      <c r="F18" s="22">
        <v>68</v>
      </c>
      <c r="G18" s="22">
        <f>'[4]7-11 лет'!E121</f>
        <v>975.73</v>
      </c>
      <c r="H18" s="22">
        <f>'[4]7-11 лет'!F121</f>
        <v>35.564999999999991</v>
      </c>
      <c r="I18" s="22">
        <f>'[4]7-11 лет'!G121</f>
        <v>34.93</v>
      </c>
      <c r="J18" s="22">
        <f>'[4]7-11 лет'!H121</f>
        <v>123.82000000000001</v>
      </c>
      <c r="K18" s="23"/>
    </row>
    <row r="19" spans="1:11" ht="15.75" thickBot="1" x14ac:dyDescent="0.3">
      <c r="A19" s="4"/>
      <c r="B19" s="1"/>
      <c r="C19" s="1"/>
      <c r="D19" s="10"/>
      <c r="E19" s="22"/>
      <c r="F19" s="22"/>
      <c r="G19" s="22"/>
      <c r="H19" s="22"/>
      <c r="I19" s="22"/>
      <c r="J19" s="22"/>
      <c r="K19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2023-12-25T10:33:58Z</dcterms:modified>
</cp:coreProperties>
</file>