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11.12.-16.12\"/>
    </mc:Choice>
  </mc:AlternateContent>
  <bookViews>
    <workbookView xWindow="0" yWindow="0" windowWidth="23040" windowHeight="861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7" i="1"/>
  <c r="H7" i="1"/>
  <c r="I7" i="1"/>
  <c r="J7" i="1"/>
  <c r="G10" i="1"/>
  <c r="H10" i="1"/>
  <c r="I10" i="1"/>
  <c r="J10" i="1"/>
  <c r="G6" i="1"/>
  <c r="H6" i="1"/>
  <c r="I6" i="1"/>
  <c r="J6" i="1"/>
  <c r="F9" i="1" l="1"/>
  <c r="F4" i="1"/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E13" i="1"/>
  <c r="E14" i="1"/>
  <c r="E15" i="1"/>
  <c r="E16" i="1"/>
  <c r="E18" i="1"/>
  <c r="E19" i="1"/>
  <c r="G9" i="1"/>
  <c r="H9" i="1"/>
  <c r="I9" i="1"/>
  <c r="J9" i="1"/>
  <c r="D7" i="1" l="1"/>
  <c r="C13" i="1" l="1"/>
  <c r="D13" i="1"/>
  <c r="C14" i="1"/>
  <c r="C15" i="1"/>
  <c r="D15" i="1"/>
  <c r="C16" i="1"/>
  <c r="C17" i="1"/>
  <c r="D17" i="1"/>
  <c r="D18" i="1"/>
  <c r="C4" i="1"/>
  <c r="C7" i="1"/>
  <c r="D4" i="1"/>
  <c r="E4" i="1"/>
  <c r="D9" i="1"/>
  <c r="E9" i="1"/>
  <c r="D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<sst xmlns="http://schemas.openxmlformats.org/spreadsheetml/2006/main" count="35" uniqueCount="35">
  <si>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</si>
  <si>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</si>
  <si>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</si>
  <si>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</si>
  <si>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</si>
  <si>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</si>
  <si>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</si>
  <si>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</si>
  <si>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</si>
  <si>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</si>
  <si>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</si>
  <si>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</si>
  <si>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</si>
  <si>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</si>
  <si>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</si>
  <si>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</si>
  <si>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</si>
  <si>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</si>
  <si>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</si>
  <si>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</si>
  <si>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</si>
  <si>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</si>
  <si>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</si>
  <si>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</si>
  <si>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</si>
  <si>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</si>
  <si>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</si>
  <si>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</si>
  <si>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пр</t>
  </si>
  <si>
    <t>итого</t>
  </si>
  <si>
    <t>Суп картофельный с макаронными изделиями</t>
  </si>
  <si>
    <t>57</t>
  </si>
  <si>
    <t>Какао с молоком</t>
  </si>
  <si>
    <t>Пюре картофельное с маслом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</si>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</sst>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262626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5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7" fillId="2" borderId="1" xfId="0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16" xfId="0" applyFill="1" applyBorder="1"/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3" fillId="2" borderId="16" xfId="0" applyFont="1" applyFill="1" applyBorder="1"/>
    <xf numFmtId="49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7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/>
    <xf numFmtId="0" fontId="5" fillId="2" borderId="1" xfId="0" applyNumberFormat="1" applyFont="1" applyFill="1" applyBorder="1" applyAlignment="1"/>
    <xf numFmtId="0" fontId="8" fillId="2" borderId="1" xfId="0" applyNumberFormat="1" applyFont="1" applyFill="1" applyBorder="1"/>
    <xf numFmtId="0" fontId="5" fillId="2" borderId="15" xfId="0" applyNumberFormat="1" applyFont="1" applyFill="1" applyBorder="1" applyAlignment="1" applyProtection="1">
      <protection locked="0"/>
    </xf>
    <xf numFmtId="0" fontId="7" fillId="2" borderId="13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86;&#1074;&#1086;&#1077;%20&#1084;&#1077;&#1085;&#1102;%20&#1050;&#1072;&#1084;&#1080;&#1083;&#1100;/&#1050;&#1072;&#1084;&#1080;&#1083;&#1100;%20&#1084;&#1077;&#1085;&#1102;%20&#1085;&#1072;%209%20&#1076;&#1077;&#1085;&#1100;%20&#1080;&#1089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2">
          <cell r="B142">
            <v>14</v>
          </cell>
        </row>
        <row r="143">
          <cell r="B143">
            <v>173</v>
          </cell>
          <cell r="C143" t="str">
            <v>Каша молоч.пшенная с маслом</v>
          </cell>
          <cell r="D143" t="str">
            <v>205(200/5)</v>
          </cell>
        </row>
        <row r="145">
          <cell r="C145" t="str">
            <v>Хлеб пшеничный</v>
          </cell>
        </row>
        <row r="146">
          <cell r="C146" t="str">
            <v>Яблоки св.порциями</v>
          </cell>
          <cell r="D146">
            <v>100</v>
          </cell>
        </row>
        <row r="147">
          <cell r="C147" t="str">
            <v>Итого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AB9">
            <v>12.1</v>
          </cell>
        </row>
        <row r="12">
          <cell r="AB12">
            <v>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2">
          <cell r="E142">
            <v>259.24</v>
          </cell>
          <cell r="F142">
            <v>5.97</v>
          </cell>
          <cell r="G142">
            <v>11.4</v>
          </cell>
          <cell r="H142">
            <v>33.090000000000003</v>
          </cell>
        </row>
        <row r="143">
          <cell r="E143">
            <v>143</v>
          </cell>
          <cell r="F143">
            <v>3.79</v>
          </cell>
          <cell r="G143">
            <v>3.2</v>
          </cell>
          <cell r="H143">
            <v>25.81</v>
          </cell>
        </row>
        <row r="144">
          <cell r="E144">
            <v>48</v>
          </cell>
          <cell r="F144">
            <v>1.52</v>
          </cell>
          <cell r="G144">
            <v>0.16</v>
          </cell>
          <cell r="H144">
            <v>9.7200000000000006</v>
          </cell>
        </row>
        <row r="146">
          <cell r="E146">
            <v>495.24</v>
          </cell>
          <cell r="F146">
            <v>11.68</v>
          </cell>
          <cell r="G146">
            <v>15.160000000000002</v>
          </cell>
          <cell r="H146">
            <v>78.42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3">
          <cell r="E143">
            <v>282</v>
          </cell>
        </row>
        <row r="146">
          <cell r="E146">
            <v>45</v>
          </cell>
          <cell r="F146">
            <v>0.4</v>
          </cell>
          <cell r="G146">
            <v>0.4</v>
          </cell>
          <cell r="H146">
            <v>9.8000000000000007</v>
          </cell>
        </row>
        <row r="148">
          <cell r="D148">
            <v>60</v>
          </cell>
          <cell r="E148">
            <v>50.03</v>
          </cell>
          <cell r="F148">
            <v>0.96</v>
          </cell>
          <cell r="G148">
            <v>3</v>
          </cell>
          <cell r="H148">
            <v>4.6100000000000003</v>
          </cell>
        </row>
        <row r="149">
          <cell r="D149">
            <v>250</v>
          </cell>
          <cell r="E149">
            <v>94.41</v>
          </cell>
          <cell r="F149">
            <v>1.83</v>
          </cell>
          <cell r="G149">
            <v>4.01</v>
          </cell>
          <cell r="H149">
            <v>12.53</v>
          </cell>
        </row>
        <row r="150">
          <cell r="D150" t="str">
            <v>150(100/50)</v>
          </cell>
          <cell r="E150">
            <v>195</v>
          </cell>
          <cell r="F150">
            <v>12.2</v>
          </cell>
          <cell r="G150">
            <v>8.5</v>
          </cell>
          <cell r="H150">
            <v>10.92</v>
          </cell>
        </row>
        <row r="151">
          <cell r="D151">
            <v>200</v>
          </cell>
          <cell r="E151">
            <v>220.37</v>
          </cell>
          <cell r="F151">
            <v>4.1500000000000004</v>
          </cell>
          <cell r="G151">
            <v>10.88</v>
          </cell>
          <cell r="H151">
            <v>26.28</v>
          </cell>
        </row>
        <row r="152">
          <cell r="E152">
            <v>92.81</v>
          </cell>
          <cell r="F152">
            <v>0.34</v>
          </cell>
          <cell r="G152">
            <v>0</v>
          </cell>
          <cell r="H152">
            <v>23.65</v>
          </cell>
        </row>
        <row r="153">
          <cell r="D153">
            <v>40</v>
          </cell>
          <cell r="E153">
            <v>75.599999999999994</v>
          </cell>
          <cell r="F153">
            <v>2.92</v>
          </cell>
          <cell r="G153">
            <v>0.52</v>
          </cell>
          <cell r="H153">
            <v>14.2</v>
          </cell>
        </row>
        <row r="154">
          <cell r="D154">
            <v>890</v>
          </cell>
          <cell r="E154">
            <v>728.21999999999991</v>
          </cell>
          <cell r="F154">
            <v>22.4</v>
          </cell>
          <cell r="G154">
            <v>26.91</v>
          </cell>
          <cell r="H154">
            <v>92.190000000000012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53">
          <cell r="D153">
            <v>10</v>
          </cell>
        </row>
        <row r="161">
          <cell r="B161">
            <v>47</v>
          </cell>
          <cell r="C161" t="str">
            <v>Салат из квашеной капусты с раст.маслом</v>
          </cell>
        </row>
        <row r="162">
          <cell r="B162">
            <v>111</v>
          </cell>
        </row>
        <row r="163">
          <cell r="B163">
            <v>234</v>
          </cell>
          <cell r="C163" t="str">
            <v>Котлеты рыбные с соусом</v>
          </cell>
        </row>
        <row r="164">
          <cell r="B164">
            <v>312</v>
          </cell>
        </row>
        <row r="165">
          <cell r="B165">
            <v>348</v>
          </cell>
          <cell r="C165" t="str">
            <v>Компот из чернослива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46">
          <cell r="D46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34</v>
      </c>
      <c r="C1" s="29"/>
      <c r="D1" s="30"/>
      <c r="E1" t="s">
        <v>22</v>
      </c>
      <c r="F1" s="13" t="s">
        <v>27</v>
      </c>
      <c r="I1" t="s">
        <v>1</v>
      </c>
      <c r="J1" s="12">
        <v>45273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" customHeight="1" x14ac:dyDescent="0.25">
      <c r="A4" s="2" t="s">
        <v>10</v>
      </c>
      <c r="B4" s="35" t="s">
        <v>11</v>
      </c>
      <c r="C4" s="36">
        <f>'[1]7-11 лет'!B142</f>
        <v>14</v>
      </c>
      <c r="D4" s="37" t="str">
        <f>'[1]7-11 лет'!C143</f>
        <v>Каша молоч.пшенная с маслом</v>
      </c>
      <c r="E4" s="44" t="str">
        <f>'[1]7-11 лет'!D143</f>
        <v>205(200/5)</v>
      </c>
      <c r="F4" s="52">
        <f>[2]гимназия!$AB$9</f>
        <v>12.1</v>
      </c>
      <c r="G4" s="52">
        <f>'[3]7-11 лет'!E142</f>
        <v>259.24</v>
      </c>
      <c r="H4" s="52">
        <f>'[3]7-11 лет'!F142</f>
        <v>5.97</v>
      </c>
      <c r="I4" s="52">
        <f>'[3]7-11 лет'!G142</f>
        <v>11.4</v>
      </c>
      <c r="J4" s="52">
        <f>'[3]7-11 лет'!H142</f>
        <v>33.090000000000003</v>
      </c>
      <c r="K4" s="53"/>
    </row>
    <row r="5" spans="1:11" ht="15" customHeight="1" x14ac:dyDescent="0.25">
      <c r="A5" s="3"/>
      <c r="B5" s="47"/>
      <c r="C5" s="45"/>
      <c r="D5" s="37"/>
      <c r="E5" s="38"/>
      <c r="F5" s="52"/>
      <c r="G5" s="52"/>
      <c r="H5" s="52"/>
      <c r="I5" s="52"/>
      <c r="J5" s="54"/>
      <c r="K5" s="53"/>
    </row>
    <row r="6" spans="1:11" ht="15" customHeight="1" x14ac:dyDescent="0.25">
      <c r="A6" s="3"/>
      <c r="B6" s="35" t="s">
        <v>12</v>
      </c>
      <c r="C6" s="48" t="s">
        <v>31</v>
      </c>
      <c r="D6" s="50" t="s">
        <v>32</v>
      </c>
      <c r="E6" s="49">
        <v>200</v>
      </c>
      <c r="F6" s="52">
        <v>8.3000000000000007</v>
      </c>
      <c r="G6" s="52">
        <f>'[3]7-11 лет'!E143</f>
        <v>143</v>
      </c>
      <c r="H6" s="52">
        <f>'[3]7-11 лет'!F143</f>
        <v>3.79</v>
      </c>
      <c r="I6" s="52">
        <f>'[3]7-11 лет'!G143</f>
        <v>3.2</v>
      </c>
      <c r="J6" s="52">
        <f>'[3]7-11 лет'!H143</f>
        <v>25.81</v>
      </c>
      <c r="K6" s="53"/>
    </row>
    <row r="7" spans="1:11" x14ac:dyDescent="0.25">
      <c r="A7" s="3"/>
      <c r="B7" s="35" t="s">
        <v>23</v>
      </c>
      <c r="C7" s="36">
        <f>'[1]7-11 лет'!B143</f>
        <v>173</v>
      </c>
      <c r="D7" s="37" t="str">
        <f>'[1]7-11 лет'!C145</f>
        <v>Хлеб пшеничный</v>
      </c>
      <c r="E7" s="38">
        <v>20</v>
      </c>
      <c r="F7" s="52">
        <v>1.5</v>
      </c>
      <c r="G7" s="52">
        <f>'[3]7-11 лет'!E144</f>
        <v>48</v>
      </c>
      <c r="H7" s="52">
        <f>'[3]7-11 лет'!F144</f>
        <v>1.52</v>
      </c>
      <c r="I7" s="52">
        <f>'[3]7-11 лет'!G144</f>
        <v>0.16</v>
      </c>
      <c r="J7" s="52">
        <f>'[3]7-11 лет'!H144</f>
        <v>9.7200000000000006</v>
      </c>
      <c r="K7" s="53"/>
    </row>
    <row r="8" spans="1:11" x14ac:dyDescent="0.25">
      <c r="A8" s="3"/>
      <c r="B8" s="39"/>
      <c r="C8" s="36"/>
      <c r="D8" s="34"/>
      <c r="E8" s="34"/>
      <c r="F8" s="54"/>
      <c r="G8" s="54"/>
      <c r="H8" s="54"/>
      <c r="I8" s="54"/>
      <c r="J8" s="54"/>
      <c r="K8" s="53"/>
    </row>
    <row r="9" spans="1:11" ht="15.75" thickBot="1" x14ac:dyDescent="0.3">
      <c r="A9" s="4"/>
      <c r="B9" s="35" t="s">
        <v>20</v>
      </c>
      <c r="C9" s="36"/>
      <c r="D9" s="37" t="str">
        <f>'[1]7-11 лет'!C146</f>
        <v>Яблоки св.порциями</v>
      </c>
      <c r="E9" s="38">
        <f>'[1]7-11 лет'!D146</f>
        <v>100</v>
      </c>
      <c r="F9" s="52">
        <f>[2]гимназия!$AB$12</f>
        <v>8</v>
      </c>
      <c r="G9" s="52">
        <f>'[4]7-11 лет'!E146</f>
        <v>45</v>
      </c>
      <c r="H9" s="52">
        <f>'[4]7-11 лет'!F146</f>
        <v>0.4</v>
      </c>
      <c r="I9" s="52">
        <f>'[4]7-11 лет'!G146</f>
        <v>0.4</v>
      </c>
      <c r="J9" s="52">
        <f>'[4]7-11 лет'!H146</f>
        <v>9.8000000000000007</v>
      </c>
      <c r="K9" s="53"/>
    </row>
    <row r="10" spans="1:11" x14ac:dyDescent="0.25">
      <c r="A10" s="2" t="s">
        <v>13</v>
      </c>
      <c r="B10" s="40"/>
      <c r="C10" s="41"/>
      <c r="D10" s="42" t="str">
        <f>'[1]7-11 лет'!C147</f>
        <v>Итого</v>
      </c>
      <c r="E10" s="43">
        <v>545</v>
      </c>
      <c r="F10" s="55">
        <v>29.8</v>
      </c>
      <c r="G10" s="55">
        <f>'[3]7-11 лет'!E146</f>
        <v>495.24</v>
      </c>
      <c r="H10" s="55">
        <f>'[3]7-11 лет'!F146</f>
        <v>11.68</v>
      </c>
      <c r="I10" s="55">
        <f>'[3]7-11 лет'!G146</f>
        <v>15.160000000000002</v>
      </c>
      <c r="J10" s="56">
        <f>'[3]7-11 лет'!H146</f>
        <v>78.42</v>
      </c>
      <c r="K10" s="53"/>
    </row>
    <row r="11" spans="1:11" x14ac:dyDescent="0.25">
      <c r="A11" s="3"/>
      <c r="B11" s="1"/>
      <c r="C11" s="1"/>
      <c r="D11" s="16"/>
      <c r="E11" s="9"/>
      <c r="F11" s="57"/>
      <c r="G11" s="54"/>
      <c r="H11" s="54"/>
      <c r="I11" s="54"/>
      <c r="J11" s="54"/>
      <c r="K11" s="53"/>
    </row>
    <row r="12" spans="1:11" ht="15.75" thickBot="1" x14ac:dyDescent="0.3">
      <c r="A12" s="4"/>
      <c r="B12" s="15"/>
      <c r="C12" s="15"/>
      <c r="D12" s="18"/>
      <c r="E12" s="19"/>
      <c r="F12" s="58"/>
      <c r="G12" s="58"/>
      <c r="H12" s="58"/>
      <c r="I12" s="58"/>
      <c r="J12" s="59"/>
      <c r="K12" s="53"/>
    </row>
    <row r="13" spans="1:11" ht="15" customHeight="1" x14ac:dyDescent="0.25">
      <c r="A13" s="3" t="s">
        <v>14</v>
      </c>
      <c r="B13" s="22" t="s">
        <v>15</v>
      </c>
      <c r="C13" s="25">
        <f>'[5]7-11 лет'!B161</f>
        <v>47</v>
      </c>
      <c r="D13" s="23" t="str">
        <f>'[5]7-11 лет'!C161</f>
        <v>Салат из квашеной капусты с раст.маслом</v>
      </c>
      <c r="E13" s="32">
        <f>'[4]7-11 лет'!D148</f>
        <v>60</v>
      </c>
      <c r="F13" s="60">
        <v>6</v>
      </c>
      <c r="G13" s="60">
        <f>'[4]7-11 лет'!E148</f>
        <v>50.03</v>
      </c>
      <c r="H13" s="60">
        <f>'[4]7-11 лет'!F148</f>
        <v>0.96</v>
      </c>
      <c r="I13" s="60">
        <f>'[4]7-11 лет'!G148</f>
        <v>3</v>
      </c>
      <c r="J13" s="60">
        <f>'[4]7-11 лет'!H148</f>
        <v>4.6100000000000003</v>
      </c>
      <c r="K13" s="53"/>
    </row>
    <row r="14" spans="1:11" ht="15.75" customHeight="1" x14ac:dyDescent="0.25">
      <c r="A14" s="3"/>
      <c r="B14" s="22" t="s">
        <v>16</v>
      </c>
      <c r="C14" s="25">
        <f>'[5]7-11 лет'!B162</f>
        <v>111</v>
      </c>
      <c r="D14" s="51" t="s">
        <v>30</v>
      </c>
      <c r="E14" s="32">
        <f>'[4]7-11 лет'!D149</f>
        <v>250</v>
      </c>
      <c r="F14" s="60">
        <v>12.9</v>
      </c>
      <c r="G14" s="60">
        <f>'[4]7-11 лет'!E149</f>
        <v>94.41</v>
      </c>
      <c r="H14" s="60">
        <f>'[4]7-11 лет'!F149</f>
        <v>1.83</v>
      </c>
      <c r="I14" s="60">
        <f>'[4]7-11 лет'!G149</f>
        <v>4.01</v>
      </c>
      <c r="J14" s="60">
        <f>'[4]7-11 лет'!H149</f>
        <v>12.53</v>
      </c>
      <c r="K14" s="53"/>
    </row>
    <row r="15" spans="1:11" ht="30" x14ac:dyDescent="0.25">
      <c r="A15" s="3"/>
      <c r="B15" s="22" t="s">
        <v>17</v>
      </c>
      <c r="C15" s="25">
        <f>'[5]7-11 лет'!B163</f>
        <v>234</v>
      </c>
      <c r="D15" s="23" t="str">
        <f>'[5]7-11 лет'!C163</f>
        <v>Котлеты рыбные с соусом</v>
      </c>
      <c r="E15" s="32" t="str">
        <f>'[4]7-11 лет'!D150</f>
        <v>150(100/50)</v>
      </c>
      <c r="F15" s="60">
        <v>30</v>
      </c>
      <c r="G15" s="60">
        <f>'[4]7-11 лет'!E150</f>
        <v>195</v>
      </c>
      <c r="H15" s="60">
        <f>'[4]7-11 лет'!F150</f>
        <v>12.2</v>
      </c>
      <c r="I15" s="60">
        <f>'[4]7-11 лет'!G150</f>
        <v>8.5</v>
      </c>
      <c r="J15" s="60">
        <f>'[4]7-11 лет'!H150</f>
        <v>10.92</v>
      </c>
      <c r="K15" s="53"/>
    </row>
    <row r="16" spans="1:11" x14ac:dyDescent="0.25">
      <c r="A16" s="3"/>
      <c r="B16" s="22" t="s">
        <v>18</v>
      </c>
      <c r="C16" s="26">
        <f>'[5]7-11 лет'!B164</f>
        <v>312</v>
      </c>
      <c r="D16" s="24" t="s">
        <v>33</v>
      </c>
      <c r="E16" s="31">
        <f>'[4]7-11 лет'!D151</f>
        <v>200</v>
      </c>
      <c r="F16" s="61">
        <v>10</v>
      </c>
      <c r="G16" s="62">
        <f>'[4]7-11 лет'!E151</f>
        <v>220.37</v>
      </c>
      <c r="H16" s="62">
        <f>'[4]7-11 лет'!F151</f>
        <v>4.1500000000000004</v>
      </c>
      <c r="I16" s="62">
        <f>'[4]7-11 лет'!G151</f>
        <v>10.88</v>
      </c>
      <c r="J16" s="63">
        <f>'[4]7-11 лет'!H151</f>
        <v>26.28</v>
      </c>
      <c r="K16" s="53"/>
    </row>
    <row r="17" spans="1:11" x14ac:dyDescent="0.25">
      <c r="A17" s="3"/>
      <c r="B17" s="22" t="s">
        <v>19</v>
      </c>
      <c r="C17" s="27">
        <f>'[5]7-11 лет'!B165</f>
        <v>348</v>
      </c>
      <c r="D17" s="23" t="str">
        <f>'[5]7-11 лет'!C165</f>
        <v>Компот из чернослива</v>
      </c>
      <c r="E17" s="32">
        <v>200</v>
      </c>
      <c r="F17" s="60">
        <v>7</v>
      </c>
      <c r="G17" s="60">
        <f>'[4]7-11 лет'!E152</f>
        <v>92.81</v>
      </c>
      <c r="H17" s="60">
        <f>'[4]7-11 лет'!F152</f>
        <v>0.34</v>
      </c>
      <c r="I17" s="60">
        <f>'[4]7-11 лет'!G152</f>
        <v>0</v>
      </c>
      <c r="J17" s="62">
        <f>'[4]7-11 лет'!H152</f>
        <v>23.65</v>
      </c>
      <c r="K17" s="53"/>
    </row>
    <row r="18" spans="1:11" x14ac:dyDescent="0.25">
      <c r="A18" s="3"/>
      <c r="B18" s="22" t="s">
        <v>24</v>
      </c>
      <c r="C18" s="27" t="s">
        <v>28</v>
      </c>
      <c r="D18" s="23" t="str">
        <f>[6]стр1!D46</f>
        <v>хлеб ржаной</v>
      </c>
      <c r="E18" s="32">
        <f>'[4]7-11 лет'!D153</f>
        <v>40</v>
      </c>
      <c r="F18" s="60">
        <v>2</v>
      </c>
      <c r="G18" s="60">
        <f>'[4]7-11 лет'!E153</f>
        <v>75.599999999999994</v>
      </c>
      <c r="H18" s="60">
        <f>'[4]7-11 лет'!F153</f>
        <v>2.92</v>
      </c>
      <c r="I18" s="60">
        <f>'[4]7-11 лет'!G153</f>
        <v>0.52</v>
      </c>
      <c r="J18" s="60">
        <f>'[4]7-11 лет'!H153</f>
        <v>14.2</v>
      </c>
      <c r="K18" s="53"/>
    </row>
    <row r="19" spans="1:11" ht="15.75" x14ac:dyDescent="0.25">
      <c r="A19" s="3"/>
      <c r="B19" s="22" t="s">
        <v>21</v>
      </c>
      <c r="C19" s="33"/>
      <c r="D19" s="21" t="s">
        <v>29</v>
      </c>
      <c r="E19" s="46">
        <f>'[4]7-11 лет'!D154</f>
        <v>890</v>
      </c>
      <c r="F19" s="64">
        <v>67.900000000000006</v>
      </c>
      <c r="G19" s="65">
        <f>'[4]7-11 лет'!E154</f>
        <v>728.21999999999991</v>
      </c>
      <c r="H19" s="65">
        <f>'[4]7-11 лет'!F154</f>
        <v>22.4</v>
      </c>
      <c r="I19" s="65">
        <f>'[4]7-11 лет'!G154</f>
        <v>26.91</v>
      </c>
      <c r="J19" s="65">
        <f>'[4]7-11 лет'!H154</f>
        <v>92.190000000000012</v>
      </c>
      <c r="K19" s="53"/>
    </row>
    <row r="20" spans="1:11" x14ac:dyDescent="0.25">
      <c r="A20" s="3"/>
      <c r="B20" s="20"/>
      <c r="C20" s="34"/>
      <c r="D20" s="34"/>
      <c r="E20" s="34"/>
      <c r="F20" s="54"/>
      <c r="G20" s="54"/>
      <c r="H20" s="54"/>
      <c r="I20" s="54"/>
      <c r="J20" s="54"/>
      <c r="K20" s="53"/>
    </row>
    <row r="21" spans="1:11" ht="15.75" thickBot="1" x14ac:dyDescent="0.3">
      <c r="A21" s="4"/>
      <c r="B21" s="5"/>
      <c r="C21" s="5"/>
      <c r="D21" s="17"/>
      <c r="E21" s="10"/>
      <c r="F21" s="14"/>
      <c r="G21" s="10"/>
      <c r="H21" s="10"/>
      <c r="I21" s="10"/>
      <c r="J21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2023-12-09T08:32:55Z</dcterms:modified>
</cp:coreProperties>
</file>