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амил питание\Отправить НАМ\27.11-02.12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H5" i="1"/>
  <c r="I5" i="1"/>
  <c r="J5" i="1"/>
  <c r="F12" i="1" l="1"/>
  <c r="F13" i="1"/>
  <c r="F14" i="1"/>
  <c r="F15" i="1"/>
  <c r="F16" i="1"/>
  <c r="F19" i="1"/>
  <c r="E12" i="1"/>
  <c r="E13" i="1"/>
  <c r="E14" i="1"/>
  <c r="E15" i="1"/>
  <c r="E16" i="1"/>
  <c r="D18" i="1"/>
  <c r="F5" i="1"/>
  <c r="G18" i="1" l="1"/>
  <c r="H18" i="1"/>
  <c r="I18" i="1"/>
  <c r="J18" i="1"/>
  <c r="G19" i="1"/>
  <c r="H19" i="1"/>
  <c r="I19" i="1"/>
  <c r="J19" i="1"/>
  <c r="G12" i="1"/>
  <c r="H12" i="1"/>
  <c r="I12" i="1"/>
  <c r="J12" i="1"/>
  <c r="G13" i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D14" i="1"/>
  <c r="G4" i="1" l="1"/>
  <c r="H4" i="1"/>
  <c r="I4" i="1"/>
  <c r="J4" i="1"/>
  <c r="G6" i="1"/>
  <c r="H6" i="1"/>
  <c r="I6" i="1"/>
  <c r="J6" i="1"/>
  <c r="G9" i="1"/>
  <c r="H9" i="1"/>
  <c r="I9" i="1"/>
  <c r="J9" i="1"/>
  <c r="G10" i="1"/>
  <c r="H10" i="1"/>
  <c r="I10" i="1"/>
  <c r="J10" i="1"/>
  <c r="C4" i="1"/>
  <c r="D4" i="1"/>
  <c r="E4" i="1"/>
  <c r="C5" i="1"/>
  <c r="D5" i="1"/>
  <c r="E5" i="1"/>
  <c r="D6" i="1"/>
  <c r="D9" i="1"/>
  <c r="E9" i="1"/>
  <c r="D10" i="1"/>
  <c r="E10" i="1"/>
  <c r="C12" i="1" l="1"/>
  <c r="D12" i="1"/>
  <c r="C13" i="1"/>
  <c r="D13" i="1"/>
  <c r="C14" i="1"/>
  <c r="C15" i="1"/>
  <c r="D15" i="1"/>
  <c r="C16" i="1"/>
  <c r="D16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<sst xmlns="http://schemas.openxmlformats.org/spreadsheetml/2006/main" count="31" uniqueCount="31">
  <si>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</si>
  <si>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</si>
  <si>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</si>
  <si>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</si>
  <si>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</si>
  <si>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</si>
  <si>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</si>
  <si>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</si>
  <si>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</si>
  <si>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</si>
  <si>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</si>
  <si>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</si>
  <si>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</si>
  <si>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</si>
  <si>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</si>
  <si>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</si>
  <si>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</si>
  <si>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</si>
  <si>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</si>
  <si>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</si>
  <si>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</si>
  <si>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</si>
  <si>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</si>
  <si>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</si>
  <si>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</si>
  <si>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</si>
  <si>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</si>
  <si>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</t>
  </si>
  <si>
    <t>пр</t>
  </si>
  <si>
    <t>итого</t>
  </si>
  <si>
    <t>МБОУ "Байгильдинская СОШ" Канашского муниципального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</si>
</sst>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0" xfId="0" applyFill="1"/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3;&#1054;&#1042;&#1054;&#1045;%20&#1052;&#1045;&#1053;&#1070;%202022-23%20&#1075;&#1086;&#1076;\&#1052;&#1077;&#1085;&#1102;%20&#1073;&#1077;&#1079;%20&#1094;&#1077;&#1085;%20&#1085;&#1072;%20&#1074;&#1089;&#1077;%20&#1076;&#1085;&#1080;%20&#1089;%20&#1082;&#1072;&#1083;&#1086;&#10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2_529870496271120549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3;&#1054;&#1042;&#1054;&#1045;%20&#1052;&#1045;&#1053;&#1070;%202022-23%20&#1075;&#1086;&#1076;\&#1052;&#1045;&#1053;&#1070;%202023-24\&#1052;&#1045;&#1053;&#1102;%20&#1085;&#1086;&#1103;&#1073;&#1088;&#110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3;&#1054;&#1042;&#1054;&#1045;%20&#1052;&#1045;&#1053;&#1070;%202022-23%20&#1075;&#1086;&#1076;\&#1052;&#1045;&#1053;&#1070;%202023-24\&#1052;&#1045;&#1085;&#1102;%20&#1096;&#1082;&#1086;&#1083;&#1100;&#1085;&#1086;&#1077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&#1050;&#1086;&#1087;&#1080;&#1103;%20&#1084;&#1077;&#1085;&#1102;%20&#1086;&#1073;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</sheetNames>
    <sheetDataSet>
      <sheetData sheetId="0">
        <row r="175">
          <cell r="B175">
            <v>182</v>
          </cell>
          <cell r="C175" t="str">
            <v>Каша молочная пшеничная с маслом</v>
          </cell>
          <cell r="D175" t="str">
            <v>200/5</v>
          </cell>
          <cell r="E175">
            <v>295.70999999999998</v>
          </cell>
          <cell r="F175">
            <v>9.19</v>
          </cell>
          <cell r="G175">
            <v>11.73</v>
          </cell>
          <cell r="H175">
            <v>36.83</v>
          </cell>
        </row>
        <row r="176">
          <cell r="B176">
            <v>379</v>
          </cell>
          <cell r="C176" t="str">
            <v xml:space="preserve">Кофейный напиток с молоком </v>
          </cell>
          <cell r="D176">
            <v>200</v>
          </cell>
        </row>
        <row r="177">
          <cell r="C177" t="str">
            <v>Хлеб пшеничный</v>
          </cell>
          <cell r="E177">
            <v>95.2</v>
          </cell>
          <cell r="F177">
            <v>3.04</v>
          </cell>
          <cell r="G177">
            <v>0.32</v>
          </cell>
          <cell r="H177">
            <v>19.440000000000001</v>
          </cell>
        </row>
        <row r="178">
          <cell r="C178" t="str">
            <v>Яблоки св.порциями</v>
          </cell>
          <cell r="D178">
            <v>100</v>
          </cell>
          <cell r="E178">
            <v>45</v>
          </cell>
          <cell r="F178">
            <v>0.4</v>
          </cell>
          <cell r="G178">
            <v>0.4</v>
          </cell>
          <cell r="H178">
            <v>9.8000000000000007</v>
          </cell>
        </row>
        <row r="179">
          <cell r="C179" t="str">
            <v>Итого</v>
          </cell>
          <cell r="D179">
            <v>545</v>
          </cell>
          <cell r="E179">
            <v>582.21</v>
          </cell>
          <cell r="F179">
            <v>15.749999999999998</v>
          </cell>
          <cell r="G179">
            <v>14.96</v>
          </cell>
          <cell r="H179">
            <v>90.759999999999991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имназия"/>
    </sheetNames>
    <sheetDataSet>
      <sheetData sheetId="0">
        <row r="9">
          <cell r="AL9">
            <v>12</v>
          </cell>
        </row>
        <row r="10">
          <cell r="AV10">
            <v>8.8000000000000007</v>
          </cell>
        </row>
        <row r="27">
          <cell r="AV27">
            <v>3.1</v>
          </cell>
          <cell r="AW27">
            <v>100</v>
          </cell>
        </row>
        <row r="28">
          <cell r="AV28">
            <v>12.5</v>
          </cell>
          <cell r="AW28" t="str">
            <v>200/5</v>
          </cell>
        </row>
        <row r="29">
          <cell r="AV29">
            <v>35.9</v>
          </cell>
          <cell r="AW29" t="str">
            <v>75/50</v>
          </cell>
        </row>
        <row r="30">
          <cell r="AV30">
            <v>9.5</v>
          </cell>
          <cell r="AW30">
            <v>200</v>
          </cell>
        </row>
        <row r="31">
          <cell r="AV31">
            <v>5.4</v>
          </cell>
          <cell r="AW31">
            <v>200</v>
          </cell>
        </row>
        <row r="32">
          <cell r="AP32" t="str">
            <v>Хлеб ржаной</v>
          </cell>
        </row>
        <row r="33">
          <cell r="AV33">
            <v>68.400000000000006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</sheetNames>
    <sheetDataSet>
      <sheetData sheetId="0">
        <row r="176">
          <cell r="E176">
            <v>146.30000000000001</v>
          </cell>
          <cell r="F176">
            <v>3.12</v>
          </cell>
          <cell r="G176">
            <v>2.5099999999999998</v>
          </cell>
          <cell r="H176">
            <v>24.69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  <sheetName val="Лист3"/>
    </sheetNames>
    <sheetDataSet>
      <sheetData sheetId="0">
        <row r="198">
          <cell r="B198">
            <v>52</v>
          </cell>
          <cell r="C198" t="str">
            <v>Салат из свеклы</v>
          </cell>
        </row>
        <row r="199">
          <cell r="B199">
            <v>103</v>
          </cell>
          <cell r="C199" t="str">
            <v>Суп картофельный с макаронными изделиями</v>
          </cell>
        </row>
        <row r="200">
          <cell r="B200">
            <v>290</v>
          </cell>
          <cell r="C200" t="str">
            <v>Птица тушенная в смет.соусе</v>
          </cell>
        </row>
        <row r="201">
          <cell r="B201">
            <v>302</v>
          </cell>
          <cell r="C201" t="str">
            <v>Каша гречневая рассыпчатая</v>
          </cell>
        </row>
        <row r="202">
          <cell r="B202">
            <v>342</v>
          </cell>
          <cell r="C202" t="str">
            <v>Компот из св.яблок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</sheetNames>
    <sheetDataSet>
      <sheetData sheetId="0">
        <row r="180">
          <cell r="E180">
            <v>89.85</v>
          </cell>
          <cell r="F180">
            <v>1.35</v>
          </cell>
          <cell r="G180">
            <v>6.08</v>
          </cell>
          <cell r="H180">
            <v>4.72</v>
          </cell>
        </row>
        <row r="181">
          <cell r="E181">
            <v>132.69999999999999</v>
          </cell>
          <cell r="F181">
            <v>8.66</v>
          </cell>
          <cell r="G181">
            <v>3.15</v>
          </cell>
          <cell r="H181">
            <v>16.73</v>
          </cell>
        </row>
        <row r="182">
          <cell r="E182">
            <v>169</v>
          </cell>
          <cell r="F182">
            <v>21.63</v>
          </cell>
          <cell r="G182">
            <v>29.98</v>
          </cell>
          <cell r="H182">
            <v>4.42</v>
          </cell>
        </row>
        <row r="183">
          <cell r="E183">
            <v>343.82</v>
          </cell>
          <cell r="F183">
            <v>11.18</v>
          </cell>
          <cell r="G183">
            <v>8.14</v>
          </cell>
          <cell r="H183">
            <v>55.02</v>
          </cell>
        </row>
        <row r="184">
          <cell r="E184">
            <v>108.96</v>
          </cell>
          <cell r="F184">
            <v>0.16</v>
          </cell>
          <cell r="G184">
            <v>0.16</v>
          </cell>
          <cell r="H184">
            <v>27.87</v>
          </cell>
        </row>
        <row r="185">
          <cell r="E185">
            <v>75.599999999999994</v>
          </cell>
          <cell r="F185">
            <v>2.92</v>
          </cell>
          <cell r="G185">
            <v>0.52</v>
          </cell>
          <cell r="H185">
            <v>14.2</v>
          </cell>
        </row>
        <row r="186">
          <cell r="E186">
            <v>919.93</v>
          </cell>
          <cell r="F186">
            <v>45.9</v>
          </cell>
          <cell r="G186">
            <v>48.03</v>
          </cell>
          <cell r="H186">
            <v>122.96000000000001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30</v>
      </c>
      <c r="C1" s="38"/>
      <c r="D1" s="39"/>
      <c r="E1" t="s">
        <v>22</v>
      </c>
      <c r="F1" s="24" t="s">
        <v>27</v>
      </c>
      <c r="I1" t="s">
        <v>1</v>
      </c>
      <c r="J1" s="23">
        <v>45261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f>'[1]7-11 лет'!B175</f>
        <v>182</v>
      </c>
      <c r="D4" s="32" t="str">
        <f>'[1]7-11 лет'!C175</f>
        <v>Каша молочная пшеничная с маслом</v>
      </c>
      <c r="E4" s="43" t="str">
        <f>'[1]7-11 лет'!D175</f>
        <v>200/5</v>
      </c>
      <c r="F4" s="25">
        <v>11.7</v>
      </c>
      <c r="G4" s="15">
        <f>'[1]7-11 лет'!E175</f>
        <v>295.70999999999998</v>
      </c>
      <c r="H4" s="15">
        <f>'[1]7-11 лет'!F175</f>
        <v>9.19</v>
      </c>
      <c r="I4" s="15">
        <f>'[1]7-11 лет'!G175</f>
        <v>11.73</v>
      </c>
      <c r="J4" s="16">
        <f>'[1]7-11 лет'!H175</f>
        <v>36.83</v>
      </c>
    </row>
    <row r="5" spans="1:10" x14ac:dyDescent="0.3">
      <c r="A5" s="7"/>
      <c r="B5" s="1" t="s">
        <v>12</v>
      </c>
      <c r="C5" s="2">
        <f>'[1]7-11 лет'!B176</f>
        <v>379</v>
      </c>
      <c r="D5" s="33" t="str">
        <f>'[1]7-11 лет'!C176</f>
        <v xml:space="preserve">Кофейный напиток с молоком </v>
      </c>
      <c r="E5" s="17">
        <f>'[1]7-11 лет'!D176</f>
        <v>200</v>
      </c>
      <c r="F5" s="26">
        <f>[2]гимназия!AV10</f>
        <v>8.8000000000000007</v>
      </c>
      <c r="G5" s="17">
        <f>'[3]7-11 лет'!E176</f>
        <v>146.30000000000001</v>
      </c>
      <c r="H5" s="17">
        <f>'[3]7-11 лет'!F176</f>
        <v>3.12</v>
      </c>
      <c r="I5" s="17">
        <f>'[3]7-11 лет'!G176</f>
        <v>2.5099999999999998</v>
      </c>
      <c r="J5" s="18">
        <f>'[3]7-11 лет'!H176</f>
        <v>24.69</v>
      </c>
    </row>
    <row r="6" spans="1:10" x14ac:dyDescent="0.3">
      <c r="A6" s="7"/>
      <c r="B6" s="1" t="s">
        <v>23</v>
      </c>
      <c r="C6" s="41"/>
      <c r="D6" s="33" t="str">
        <f>'[1]7-11 лет'!C177</f>
        <v>Хлеб пшеничный</v>
      </c>
      <c r="E6" s="17">
        <v>20</v>
      </c>
      <c r="F6" s="26">
        <v>1.5</v>
      </c>
      <c r="G6" s="17">
        <f>'[1]7-11 лет'!E177</f>
        <v>95.2</v>
      </c>
      <c r="H6" s="17">
        <f>'[1]7-11 лет'!F177</f>
        <v>3.04</v>
      </c>
      <c r="I6" s="17">
        <f>'[1]7-11 лет'!G177</f>
        <v>0.32</v>
      </c>
      <c r="J6" s="18">
        <f>'[1]7-11 лет'!H177</f>
        <v>19.440000000000001</v>
      </c>
    </row>
    <row r="7" spans="1:10" x14ac:dyDescent="0.3">
      <c r="A7" s="7"/>
      <c r="B7" s="2"/>
      <c r="C7" s="40"/>
      <c r="D7" s="42"/>
      <c r="E7" s="42"/>
      <c r="F7" s="42"/>
      <c r="G7" s="42"/>
      <c r="H7" s="42"/>
      <c r="I7" s="42"/>
      <c r="J7" s="42"/>
    </row>
    <row r="8" spans="1:10" ht="15" thickBot="1" x14ac:dyDescent="0.35">
      <c r="A8" s="8"/>
      <c r="B8" s="9"/>
      <c r="C8" s="9"/>
      <c r="D8" s="42"/>
      <c r="E8" s="42"/>
      <c r="F8" s="42"/>
      <c r="G8" s="42"/>
      <c r="H8" s="42"/>
      <c r="I8" s="42"/>
      <c r="J8" s="42"/>
    </row>
    <row r="9" spans="1:10" x14ac:dyDescent="0.3">
      <c r="A9" s="4" t="s">
        <v>13</v>
      </c>
      <c r="B9" s="11" t="s">
        <v>20</v>
      </c>
      <c r="C9" s="6"/>
      <c r="D9" s="2" t="str">
        <f>'[1]7-11 лет'!C178</f>
        <v>Яблоки св.порциями</v>
      </c>
      <c r="E9" s="17">
        <f>'[1]7-11 лет'!D178</f>
        <v>100</v>
      </c>
      <c r="F9" s="26">
        <v>8</v>
      </c>
      <c r="G9" s="17">
        <f>'[1]7-11 лет'!E178</f>
        <v>45</v>
      </c>
      <c r="H9" s="17">
        <f>'[1]7-11 лет'!F178</f>
        <v>0.4</v>
      </c>
      <c r="I9" s="17">
        <f>'[1]7-11 лет'!G178</f>
        <v>0.4</v>
      </c>
      <c r="J9" s="18">
        <f>'[1]7-11 лет'!H178</f>
        <v>9.8000000000000007</v>
      </c>
    </row>
    <row r="10" spans="1:10" ht="15" thickBot="1" x14ac:dyDescent="0.35">
      <c r="A10" s="7"/>
      <c r="B10" s="2"/>
      <c r="C10" s="2"/>
      <c r="D10" s="34" t="str">
        <f>'[1]7-11 лет'!C179</f>
        <v>Итого</v>
      </c>
      <c r="E10" s="19">
        <f>'[1]7-11 лет'!D179</f>
        <v>545</v>
      </c>
      <c r="F10" s="27">
        <v>30</v>
      </c>
      <c r="G10" s="19">
        <f>'[1]7-11 лет'!E179</f>
        <v>582.21</v>
      </c>
      <c r="H10" s="19">
        <f>'[1]7-11 лет'!F179</f>
        <v>15.749999999999998</v>
      </c>
      <c r="I10" s="19">
        <f>'[1]7-11 лет'!G179</f>
        <v>14.96</v>
      </c>
      <c r="J10" s="20">
        <f>'[1]7-11 лет'!H179</f>
        <v>90.759999999999991</v>
      </c>
    </row>
    <row r="11" spans="1:10" ht="15" thickBot="1" x14ac:dyDescent="0.35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f>'[4]7-11 лет'!B198</f>
        <v>52</v>
      </c>
      <c r="D12" s="35" t="str">
        <f>'[4]7-11 лет'!C198</f>
        <v>Салат из свеклы</v>
      </c>
      <c r="E12" s="45">
        <f>[2]гимназия!AW27</f>
        <v>100</v>
      </c>
      <c r="F12" s="28">
        <f>[2]гимназия!AV27</f>
        <v>3.1</v>
      </c>
      <c r="G12" s="21">
        <f>'[5]7-11 лет'!E180</f>
        <v>89.85</v>
      </c>
      <c r="H12" s="21">
        <f>'[5]7-11 лет'!F180</f>
        <v>1.35</v>
      </c>
      <c r="I12" s="21">
        <f>'[5]7-11 лет'!G180</f>
        <v>6.08</v>
      </c>
      <c r="J12" s="22">
        <f>'[5]7-11 лет'!H180</f>
        <v>4.72</v>
      </c>
    </row>
    <row r="13" spans="1:10" ht="28.8" x14ac:dyDescent="0.3">
      <c r="A13" s="7"/>
      <c r="B13" s="1" t="s">
        <v>16</v>
      </c>
      <c r="C13" s="2">
        <f>'[4]7-11 лет'!B199</f>
        <v>103</v>
      </c>
      <c r="D13" s="33" t="str">
        <f>'[4]7-11 лет'!C199</f>
        <v>Суп картофельный с макаронными изделиями</v>
      </c>
      <c r="E13" s="44" t="str">
        <f>[2]гимназия!AW28</f>
        <v>200/5</v>
      </c>
      <c r="F13" s="26">
        <f>[2]гимназия!AV28</f>
        <v>12.5</v>
      </c>
      <c r="G13" s="17">
        <f>'[5]7-11 лет'!E181</f>
        <v>132.69999999999999</v>
      </c>
      <c r="H13" s="17">
        <f>'[5]7-11 лет'!F181</f>
        <v>8.66</v>
      </c>
      <c r="I13" s="17">
        <f>'[5]7-11 лет'!G181</f>
        <v>3.15</v>
      </c>
      <c r="J13" s="18">
        <f>'[5]7-11 лет'!H181</f>
        <v>16.73</v>
      </c>
    </row>
    <row r="14" spans="1:10" x14ac:dyDescent="0.3">
      <c r="A14" s="7"/>
      <c r="B14" s="1" t="s">
        <v>17</v>
      </c>
      <c r="C14" s="2">
        <f>'[4]7-11 лет'!B200</f>
        <v>290</v>
      </c>
      <c r="D14" s="33" t="str">
        <f>'[4]7-11 лет'!C200</f>
        <v>Птица тушенная в смет.соусе</v>
      </c>
      <c r="E14" s="44" t="str">
        <f>[2]гимназия!AW29</f>
        <v>75/50</v>
      </c>
      <c r="F14" s="26">
        <f>[2]гимназия!AV29</f>
        <v>35.9</v>
      </c>
      <c r="G14" s="17">
        <f>'[5]7-11 лет'!E182</f>
        <v>169</v>
      </c>
      <c r="H14" s="17">
        <f>'[5]7-11 лет'!F182</f>
        <v>21.63</v>
      </c>
      <c r="I14" s="17">
        <f>'[5]7-11 лет'!G182</f>
        <v>29.98</v>
      </c>
      <c r="J14" s="18">
        <f>'[5]7-11 лет'!H182</f>
        <v>4.42</v>
      </c>
    </row>
    <row r="15" spans="1:10" x14ac:dyDescent="0.3">
      <c r="A15" s="7"/>
      <c r="B15" s="1" t="s">
        <v>18</v>
      </c>
      <c r="C15" s="2">
        <f>'[4]7-11 лет'!B201</f>
        <v>302</v>
      </c>
      <c r="D15" s="33" t="str">
        <f>'[4]7-11 лет'!C201</f>
        <v>Каша гречневая рассыпчатая</v>
      </c>
      <c r="E15" s="44">
        <f>[2]гимназия!AW30</f>
        <v>200</v>
      </c>
      <c r="F15" s="26">
        <f>[2]гимназия!AV30</f>
        <v>9.5</v>
      </c>
      <c r="G15" s="17">
        <f>'[5]7-11 лет'!E183</f>
        <v>343.82</v>
      </c>
      <c r="H15" s="17">
        <f>'[5]7-11 лет'!F183</f>
        <v>11.18</v>
      </c>
      <c r="I15" s="17">
        <f>'[5]7-11 лет'!G183</f>
        <v>8.14</v>
      </c>
      <c r="J15" s="18">
        <f>'[5]7-11 лет'!H183</f>
        <v>55.02</v>
      </c>
    </row>
    <row r="16" spans="1:10" x14ac:dyDescent="0.3">
      <c r="A16" s="7"/>
      <c r="B16" s="1" t="s">
        <v>19</v>
      </c>
      <c r="C16" s="2">
        <f>'[4]7-11 лет'!B202</f>
        <v>342</v>
      </c>
      <c r="D16" s="33" t="str">
        <f>'[4]7-11 лет'!C202</f>
        <v>Компот из св.яблок</v>
      </c>
      <c r="E16" s="44">
        <f>[2]гимназия!AW31</f>
        <v>200</v>
      </c>
      <c r="F16" s="26">
        <f>[2]гимназия!AV31</f>
        <v>5.4</v>
      </c>
      <c r="G16" s="17">
        <f>'[5]7-11 лет'!E184</f>
        <v>108.96</v>
      </c>
      <c r="H16" s="17">
        <f>'[5]7-11 лет'!F184</f>
        <v>0.16</v>
      </c>
      <c r="I16" s="17">
        <f>'[5]7-11 лет'!G184</f>
        <v>0.16</v>
      </c>
      <c r="J16" s="18">
        <f>'[5]7-11 лет'!H184</f>
        <v>27.87</v>
      </c>
    </row>
    <row r="17" spans="1:10" ht="15" customHeight="1" x14ac:dyDescent="0.3">
      <c r="A17" s="7"/>
      <c r="B17" s="1" t="s">
        <v>24</v>
      </c>
      <c r="C17" s="42"/>
      <c r="D17" s="42"/>
      <c r="E17" s="42"/>
      <c r="F17" s="42"/>
      <c r="G17" s="42"/>
      <c r="H17" s="42"/>
      <c r="I17" s="42"/>
      <c r="J17" s="42"/>
    </row>
    <row r="18" spans="1:10" x14ac:dyDescent="0.3">
      <c r="A18" s="7"/>
      <c r="B18" s="1" t="s">
        <v>21</v>
      </c>
      <c r="C18" s="41" t="s">
        <v>28</v>
      </c>
      <c r="D18" s="33" t="str">
        <f>[2]гимназия!$AP$32</f>
        <v>Хлеб ржаной</v>
      </c>
      <c r="E18" s="17">
        <v>40</v>
      </c>
      <c r="F18" s="26">
        <v>2</v>
      </c>
      <c r="G18" s="17">
        <f>'[5]7-11 лет'!E185</f>
        <v>75.599999999999994</v>
      </c>
      <c r="H18" s="17">
        <f>'[5]7-11 лет'!F185</f>
        <v>2.92</v>
      </c>
      <c r="I18" s="17">
        <f>'[5]7-11 лет'!G185</f>
        <v>0.52</v>
      </c>
      <c r="J18" s="18">
        <f>'[5]7-11 лет'!H185</f>
        <v>14.2</v>
      </c>
    </row>
    <row r="19" spans="1:10" x14ac:dyDescent="0.3">
      <c r="A19" s="7"/>
      <c r="B19" s="29"/>
      <c r="C19" s="29"/>
      <c r="D19" s="36" t="s">
        <v>29</v>
      </c>
      <c r="E19" s="30">
        <v>870</v>
      </c>
      <c r="F19" s="31">
        <f>[2]гимназия!$AV$33</f>
        <v>68.400000000000006</v>
      </c>
      <c r="G19" s="17">
        <f>'[5]7-11 лет'!E186</f>
        <v>919.93</v>
      </c>
      <c r="H19" s="17">
        <f>'[5]7-11 лет'!F186</f>
        <v>45.9</v>
      </c>
      <c r="I19" s="17">
        <f>'[5]7-11 лет'!G186</f>
        <v>48.03</v>
      </c>
      <c r="J19" s="18">
        <f>'[5]7-11 лет'!H186</f>
        <v>122.96000000000001</v>
      </c>
    </row>
    <row r="20" spans="1:10" ht="15" thickBot="1" x14ac:dyDescent="0.35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2023-12-01T18:29:46Z</dcterms:modified>
</cp:coreProperties>
</file>